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1"/>
  </bookViews>
  <sheets>
    <sheet name="5 " sheetId="1" r:id="rId1"/>
    <sheet name="6 " sheetId="2" r:id="rId2"/>
  </sheets>
  <definedNames>
    <definedName name="_xlnm.Print_Titles" localSheetId="0">'5 '!$9:$10</definedName>
    <definedName name="_xlnm.Print_Titles" localSheetId="1">'6 '!$9:$10</definedName>
    <definedName name="_xlnm.Print_Area" localSheetId="1">'6 '!$A$1:$L$41</definedName>
  </definedNames>
  <calcPr fullCalcOnLoad="1"/>
</workbook>
</file>

<file path=xl/sharedStrings.xml><?xml version="1.0" encoding="utf-8"?>
<sst xmlns="http://schemas.openxmlformats.org/spreadsheetml/2006/main" count="156" uniqueCount="74">
  <si>
    <t>Приложение 1</t>
  </si>
  <si>
    <t>2</t>
  </si>
  <si>
    <t>Показатель применения меры</t>
  </si>
  <si>
    <t>1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</si>
  <si>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</si>
  <si>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</si>
  <si>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</si>
  <si>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</si>
  <si>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</si>
  <si>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</si>
  <si>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</si>
  <si>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</si>
  <si>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Оценка расходов, тыс. рублей</t>
  </si>
  <si>
    <t>Код аналитической программной классификации</t>
  </si>
  <si>
    <t>Пп</t>
  </si>
  <si>
    <t>ОМ</t>
  </si>
  <si>
    <t>М</t>
  </si>
  <si>
    <t>01</t>
  </si>
  <si>
    <t>04</t>
  </si>
  <si>
    <t>Всего</t>
  </si>
  <si>
    <t>Приложение 6</t>
  </si>
  <si>
    <t>Приложение 5</t>
  </si>
  <si>
    <t xml:space="preserve">Итого </t>
  </si>
  <si>
    <t>к муниципальной программе</t>
  </si>
  <si>
    <t>Наименование муниципальной программы, подпрограммы, основного мероприятия, мероприятия</t>
  </si>
  <si>
    <t>МП</t>
  </si>
  <si>
    <t>Ресурсное обеспечение реализации муниципальной программы за счет средств бюджета муниципального района (городского округа)</t>
  </si>
  <si>
    <t>Ответственный исполнитель, соисполнитель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</si>
  <si>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</si>
  <si>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</si>
  <si>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0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</si>
  <si>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</si>
  <si>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</si>
  <si>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</si>
  <si>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</si>
  <si>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средства бюджета Удмуртской Республики, планируемые к привлечению</t>
  </si>
  <si>
    <t>субвенции из бюджетов поселений</t>
  </si>
  <si>
    <t>2015 год</t>
  </si>
  <si>
    <t>2016 год</t>
  </si>
  <si>
    <t>2017 год</t>
  </si>
  <si>
    <t>2018 год</t>
  </si>
  <si>
    <t>2019 год</t>
  </si>
  <si>
    <t>05</t>
  </si>
  <si>
    <t>10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</si>
  <si>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мастерства, распространения передового опыта и поощрения лучших коллективов и работников</t>
  </si>
  <si>
    <t>12</t>
  </si>
  <si>
    <t>14</t>
  </si>
  <si>
    <t>Развитие сельского хозяйства и расширение рынка сельскохозяйственной продукции</t>
  </si>
  <si>
    <t>Создание условий для развития предпринимательства</t>
  </si>
  <si>
    <t>«Создание условий для устойчивого</t>
  </si>
  <si>
    <t xml:space="preserve">экономического развития» 
</t>
  </si>
  <si>
    <t xml:space="preserve">Управление сельского хозяйства </t>
  </si>
  <si>
    <t>Справочно: среднегодовой индекс инфляции (потребительских цен)</t>
  </si>
  <si>
    <t xml:space="preserve">Содержание аппарата Управления сельского хозяйства </t>
  </si>
  <si>
    <t>МО "Кизнерский район"</t>
  </si>
  <si>
    <t>2020 год</t>
  </si>
  <si>
    <t>Отдел экономики</t>
  </si>
  <si>
    <t>Администрация МО "Кизнерский район"</t>
  </si>
  <si>
    <t>бюджет МО "Кизнерский район"</t>
  </si>
  <si>
    <t>собственные средства бюджета МО "Кизнерский район"</t>
  </si>
  <si>
    <t>бюджеты поселений, входящих в состав МО "Кизнерский район"</t>
  </si>
  <si>
    <t>Создание благоприятных условий для развития малого  и среднего предпринимательства</t>
  </si>
  <si>
    <t>Реализация установленных полномочий (функций) Управлением сельского хозяйства Администрации муниципального образования «Кизнерский район»</t>
  </si>
  <si>
    <t>иные источники (субсидии из бюджета РФ)</t>
  </si>
  <si>
    <t>0526182</t>
  </si>
  <si>
    <t>Организация и проведение тематических семинаров, "круглых столов" для субъектов малого и среднего предпринимательства</t>
  </si>
  <si>
    <t>0511061800</t>
  </si>
  <si>
    <t>0511460030</t>
  </si>
  <si>
    <t>121   129   242   244</t>
  </si>
  <si>
    <t>2021 год</t>
  </si>
  <si>
    <t>на 2015-2021 годы</t>
  </si>
  <si>
    <t xml:space="preserve">«Создание условий для устойчивого экономического развития» до 2021 года </t>
  </si>
  <si>
    <t xml:space="preserve">«Создание условий для устойчивого экономического развития» на 2015-2021 годы </t>
  </si>
  <si>
    <t xml:space="preserve">                                     Приложение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</si>
</sst>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_р_._-;\-* #,##0_р_._-;_-* &quot;-&quot;??_р_._-;_-@_-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.5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172" fontId="6" fillId="33" borderId="10" xfId="0" applyNumberFormat="1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7" fillId="0" borderId="0" xfId="0" applyFont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/>
    </xf>
    <xf numFmtId="0" fontId="27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4"/>
  <sheetViews>
    <sheetView zoomScale="90" zoomScaleNormal="90" zoomScalePageLayoutView="0" workbookViewId="0" topLeftCell="A1">
      <selection activeCell="X17" sqref="X17"/>
    </sheetView>
  </sheetViews>
  <sheetFormatPr defaultColWidth="9.140625" defaultRowHeight="15"/>
  <cols>
    <col min="1" max="4" width="3.28125" style="0" customWidth="1"/>
    <col min="5" max="5" width="27.28125" style="0" customWidth="1"/>
    <col min="6" max="6" width="25.140625" style="0" customWidth="1"/>
    <col min="7" max="7" width="5.421875" style="0" customWidth="1"/>
    <col min="8" max="9" width="4.00390625" style="0" customWidth="1"/>
    <col min="10" max="10" width="7.140625" style="0" customWidth="1"/>
    <col min="11" max="11" width="5.421875" style="0" customWidth="1"/>
    <col min="12" max="18" width="9.7109375" style="0" customWidth="1"/>
  </cols>
  <sheetData>
    <row r="1" spans="1:18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 t="s">
        <v>21</v>
      </c>
      <c r="N1" s="1"/>
      <c r="O1" s="4"/>
      <c r="P1" s="4"/>
      <c r="Q1" s="45" t="s">
        <v>0</v>
      </c>
      <c r="R1" s="46"/>
    </row>
    <row r="2" spans="1:18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 t="s">
        <v>23</v>
      </c>
      <c r="N2" s="1"/>
      <c r="O2" s="4"/>
      <c r="P2" s="4"/>
      <c r="Q2" s="4"/>
      <c r="R2" s="4"/>
    </row>
    <row r="3" spans="1:18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 t="s">
        <v>54</v>
      </c>
      <c r="N3" s="1"/>
      <c r="O3" s="4"/>
      <c r="P3" s="4"/>
      <c r="Q3" s="4"/>
      <c r="R3" s="4"/>
    </row>
    <row r="4" spans="1:18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 t="s">
        <v>49</v>
      </c>
      <c r="N4" s="1"/>
      <c r="O4" s="4"/>
      <c r="P4" s="4"/>
      <c r="Q4" s="4"/>
      <c r="R4" s="4"/>
    </row>
    <row r="5" spans="1:18" ht="13.5" customHeight="1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4"/>
      <c r="M5" s="1" t="s">
        <v>50</v>
      </c>
      <c r="N5" s="2"/>
      <c r="O5" s="3"/>
      <c r="P5" s="3"/>
      <c r="Q5" s="5"/>
      <c r="R5" s="5"/>
    </row>
    <row r="6" spans="1:18" ht="13.5" customHeight="1">
      <c r="A6" s="4"/>
      <c r="B6" s="4"/>
      <c r="C6" s="4"/>
      <c r="D6" s="3"/>
      <c r="E6" s="3"/>
      <c r="F6" s="3"/>
      <c r="G6" s="3"/>
      <c r="H6" s="3"/>
      <c r="I6" s="3"/>
      <c r="J6" s="3"/>
      <c r="K6" s="3"/>
      <c r="L6" s="4"/>
      <c r="M6" s="1" t="s">
        <v>70</v>
      </c>
      <c r="N6" s="2"/>
      <c r="O6" s="3"/>
      <c r="P6" s="3"/>
      <c r="Q6" s="5"/>
      <c r="R6" s="5"/>
    </row>
    <row r="7" spans="1:18" ht="13.5" customHeight="1">
      <c r="A7" s="4"/>
      <c r="B7" s="4"/>
      <c r="C7" s="4"/>
      <c r="D7" s="50" t="s">
        <v>26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28"/>
    </row>
    <row r="8" spans="1:18" ht="13.5" customHeight="1">
      <c r="A8" s="4"/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46.5" customHeight="1">
      <c r="A9" s="35" t="s">
        <v>13</v>
      </c>
      <c r="B9" s="35"/>
      <c r="C9" s="35"/>
      <c r="D9" s="35"/>
      <c r="E9" s="35" t="s">
        <v>24</v>
      </c>
      <c r="F9" s="35" t="s">
        <v>27</v>
      </c>
      <c r="G9" s="35" t="s">
        <v>4</v>
      </c>
      <c r="H9" s="35"/>
      <c r="I9" s="35"/>
      <c r="J9" s="35"/>
      <c r="K9" s="35"/>
      <c r="L9" s="47" t="s">
        <v>28</v>
      </c>
      <c r="M9" s="48"/>
      <c r="N9" s="48"/>
      <c r="O9" s="48"/>
      <c r="P9" s="48"/>
      <c r="Q9" s="48"/>
      <c r="R9" s="49"/>
    </row>
    <row r="10" spans="1:18" ht="21" customHeight="1">
      <c r="A10" s="6" t="s">
        <v>25</v>
      </c>
      <c r="B10" s="6" t="s">
        <v>14</v>
      </c>
      <c r="C10" s="6" t="s">
        <v>15</v>
      </c>
      <c r="D10" s="6" t="s">
        <v>16</v>
      </c>
      <c r="E10" s="44" t="s">
        <v>2</v>
      </c>
      <c r="F10" s="35"/>
      <c r="G10" s="6" t="s">
        <v>5</v>
      </c>
      <c r="H10" s="6" t="s">
        <v>6</v>
      </c>
      <c r="I10" s="6" t="s">
        <v>7</v>
      </c>
      <c r="J10" s="6" t="s">
        <v>8</v>
      </c>
      <c r="K10" s="6" t="s">
        <v>9</v>
      </c>
      <c r="L10" s="6" t="s">
        <v>37</v>
      </c>
      <c r="M10" s="6" t="s">
        <v>38</v>
      </c>
      <c r="N10" s="6" t="s">
        <v>39</v>
      </c>
      <c r="O10" s="6" t="s">
        <v>40</v>
      </c>
      <c r="P10" s="6" t="s">
        <v>41</v>
      </c>
      <c r="Q10" s="6" t="s">
        <v>55</v>
      </c>
      <c r="R10" s="6" t="s">
        <v>69</v>
      </c>
    </row>
    <row r="11" spans="1:18" ht="14.25" customHeight="1">
      <c r="A11" s="6"/>
      <c r="B11" s="6"/>
      <c r="C11" s="6"/>
      <c r="D11" s="6"/>
      <c r="E11" s="16" t="s">
        <v>52</v>
      </c>
      <c r="F11" s="6"/>
      <c r="G11" s="12"/>
      <c r="H11" s="6"/>
      <c r="I11" s="6"/>
      <c r="J11" s="6"/>
      <c r="K11" s="6"/>
      <c r="L11" s="6"/>
      <c r="M11" s="17"/>
      <c r="N11" s="17">
        <v>1</v>
      </c>
      <c r="O11" s="17">
        <v>1</v>
      </c>
      <c r="P11" s="17">
        <v>1.031</v>
      </c>
      <c r="Q11" s="17">
        <v>1.041</v>
      </c>
      <c r="R11" s="17"/>
    </row>
    <row r="12" spans="1:18" ht="12.75" customHeight="1">
      <c r="A12" s="37" t="s">
        <v>42</v>
      </c>
      <c r="B12" s="37" t="s">
        <v>30</v>
      </c>
      <c r="C12" s="37"/>
      <c r="D12" s="37"/>
      <c r="E12" s="41" t="s">
        <v>72</v>
      </c>
      <c r="F12" s="11" t="s">
        <v>19</v>
      </c>
      <c r="G12" s="12"/>
      <c r="H12" s="12"/>
      <c r="I12" s="12"/>
      <c r="J12" s="12"/>
      <c r="K12" s="12"/>
      <c r="L12" s="26">
        <f>L13+L14</f>
        <v>7159.76</v>
      </c>
      <c r="M12" s="26">
        <f>M13+M14</f>
        <v>6806.2</v>
      </c>
      <c r="N12" s="26">
        <v>6397.4</v>
      </c>
      <c r="O12" s="26">
        <f>O13+O14</f>
        <v>5562.7</v>
      </c>
      <c r="P12" s="26">
        <f>P13+P14</f>
        <v>4378</v>
      </c>
      <c r="Q12" s="26">
        <f>Q13+Q14</f>
        <v>4378</v>
      </c>
      <c r="R12" s="26">
        <f>R13+R14</f>
        <v>4378</v>
      </c>
    </row>
    <row r="13" spans="1:18" ht="24" customHeight="1">
      <c r="A13" s="38"/>
      <c r="B13" s="38"/>
      <c r="C13" s="38"/>
      <c r="D13" s="38"/>
      <c r="E13" s="42"/>
      <c r="F13" s="15" t="s">
        <v>51</v>
      </c>
      <c r="G13" s="12">
        <v>482</v>
      </c>
      <c r="H13" s="10" t="s">
        <v>18</v>
      </c>
      <c r="I13" s="10" t="s">
        <v>42</v>
      </c>
      <c r="J13" s="10"/>
      <c r="K13" s="10"/>
      <c r="L13" s="26">
        <f>L15</f>
        <v>7154.76</v>
      </c>
      <c r="M13" s="26">
        <f>M15</f>
        <v>6806.2</v>
      </c>
      <c r="N13" s="26">
        <v>6397.4</v>
      </c>
      <c r="O13" s="26">
        <v>5552.7</v>
      </c>
      <c r="P13" s="26">
        <v>4378</v>
      </c>
      <c r="Q13" s="26">
        <v>4378</v>
      </c>
      <c r="R13" s="26">
        <v>4378</v>
      </c>
    </row>
    <row r="14" spans="1:18" ht="24" customHeight="1">
      <c r="A14" s="39"/>
      <c r="B14" s="39"/>
      <c r="C14" s="39"/>
      <c r="D14" s="39"/>
      <c r="E14" s="43"/>
      <c r="F14" s="11" t="s">
        <v>56</v>
      </c>
      <c r="G14" s="12">
        <v>473</v>
      </c>
      <c r="H14" s="10" t="s">
        <v>18</v>
      </c>
      <c r="I14" s="10" t="s">
        <v>45</v>
      </c>
      <c r="J14" s="10" t="s">
        <v>64</v>
      </c>
      <c r="K14" s="12">
        <v>244</v>
      </c>
      <c r="L14" s="26">
        <f>L20</f>
        <v>5</v>
      </c>
      <c r="M14" s="26">
        <f>M20</f>
        <v>0</v>
      </c>
      <c r="N14" s="26">
        <v>0</v>
      </c>
      <c r="O14" s="26">
        <f>O20</f>
        <v>10</v>
      </c>
      <c r="P14" s="26">
        <v>0</v>
      </c>
      <c r="Q14" s="26">
        <v>0</v>
      </c>
      <c r="R14" s="26">
        <v>0</v>
      </c>
    </row>
    <row r="15" spans="1:18" ht="12.75" customHeight="1">
      <c r="A15" s="36" t="s">
        <v>42</v>
      </c>
      <c r="B15" s="36" t="s">
        <v>3</v>
      </c>
      <c r="C15" s="36"/>
      <c r="D15" s="36"/>
      <c r="E15" s="40" t="s">
        <v>47</v>
      </c>
      <c r="F15" s="15" t="s">
        <v>19</v>
      </c>
      <c r="G15" s="12"/>
      <c r="H15" s="12"/>
      <c r="I15" s="12"/>
      <c r="J15" s="12"/>
      <c r="K15" s="12"/>
      <c r="L15" s="26">
        <f aca="true" t="shared" si="0" ref="L15:R15">L16</f>
        <v>7154.76</v>
      </c>
      <c r="M15" s="26">
        <f t="shared" si="0"/>
        <v>6806.2</v>
      </c>
      <c r="N15" s="26">
        <f t="shared" si="0"/>
        <v>6397.4</v>
      </c>
      <c r="O15" s="33">
        <f t="shared" si="0"/>
        <v>5383.2</v>
      </c>
      <c r="P15" s="26">
        <f t="shared" si="0"/>
        <v>4378</v>
      </c>
      <c r="Q15" s="26">
        <f t="shared" si="0"/>
        <v>4378</v>
      </c>
      <c r="R15" s="26">
        <f t="shared" si="0"/>
        <v>4378</v>
      </c>
    </row>
    <row r="16" spans="1:18" ht="21.75" customHeight="1">
      <c r="A16" s="36"/>
      <c r="B16" s="36"/>
      <c r="C16" s="36"/>
      <c r="D16" s="36"/>
      <c r="E16" s="40"/>
      <c r="F16" s="7" t="s">
        <v>51</v>
      </c>
      <c r="G16" s="12">
        <v>482</v>
      </c>
      <c r="H16" s="8" t="s">
        <v>18</v>
      </c>
      <c r="I16" s="8" t="s">
        <v>42</v>
      </c>
      <c r="J16" s="13"/>
      <c r="K16" s="13"/>
      <c r="L16" s="26">
        <f>L17+L18</f>
        <v>7154.76</v>
      </c>
      <c r="M16" s="26">
        <f>M17+M18</f>
        <v>6806.2</v>
      </c>
      <c r="N16" s="26">
        <v>6397.4</v>
      </c>
      <c r="O16" s="33">
        <f>O17+O18</f>
        <v>5383.2</v>
      </c>
      <c r="P16" s="26">
        <f>P17+P18</f>
        <v>4378</v>
      </c>
      <c r="Q16" s="26">
        <f>Q17+Q18</f>
        <v>4378</v>
      </c>
      <c r="R16" s="26">
        <f>R17+R18</f>
        <v>4378</v>
      </c>
    </row>
    <row r="17" spans="1:18" ht="91.5" customHeight="1">
      <c r="A17" s="8" t="s">
        <v>42</v>
      </c>
      <c r="B17" s="8" t="s">
        <v>3</v>
      </c>
      <c r="C17" s="8" t="s">
        <v>43</v>
      </c>
      <c r="D17" s="8"/>
      <c r="E17" s="9" t="s">
        <v>44</v>
      </c>
      <c r="F17" s="7" t="s">
        <v>51</v>
      </c>
      <c r="G17" s="13">
        <v>482</v>
      </c>
      <c r="H17" s="8" t="s">
        <v>18</v>
      </c>
      <c r="I17" s="8" t="s">
        <v>42</v>
      </c>
      <c r="J17" s="14" t="s">
        <v>66</v>
      </c>
      <c r="K17" s="13">
        <v>244</v>
      </c>
      <c r="L17" s="27">
        <v>564</v>
      </c>
      <c r="M17" s="27">
        <v>340</v>
      </c>
      <c r="N17" s="27">
        <v>471.4</v>
      </c>
      <c r="O17" s="34">
        <v>300</v>
      </c>
      <c r="P17" s="27">
        <v>20</v>
      </c>
      <c r="Q17" s="32">
        <v>20</v>
      </c>
      <c r="R17" s="32">
        <v>20</v>
      </c>
    </row>
    <row r="18" spans="1:18" ht="60.75" customHeight="1">
      <c r="A18" s="8" t="s">
        <v>42</v>
      </c>
      <c r="B18" s="8" t="s">
        <v>3</v>
      </c>
      <c r="C18" s="8" t="s">
        <v>46</v>
      </c>
      <c r="D18" s="8"/>
      <c r="E18" s="9" t="s">
        <v>62</v>
      </c>
      <c r="F18" s="9" t="s">
        <v>51</v>
      </c>
      <c r="G18" s="13">
        <v>482</v>
      </c>
      <c r="H18" s="8" t="s">
        <v>18</v>
      </c>
      <c r="I18" s="8" t="s">
        <v>42</v>
      </c>
      <c r="J18" s="14" t="s">
        <v>67</v>
      </c>
      <c r="K18" s="14" t="s">
        <v>68</v>
      </c>
      <c r="L18" s="27">
        <v>6590.76</v>
      </c>
      <c r="M18" s="27">
        <v>6466.2</v>
      </c>
      <c r="N18" s="27">
        <v>5925.9</v>
      </c>
      <c r="O18" s="34">
        <v>5083.2</v>
      </c>
      <c r="P18" s="27">
        <v>4358</v>
      </c>
      <c r="Q18" s="32">
        <v>4358</v>
      </c>
      <c r="R18" s="32">
        <v>4358</v>
      </c>
    </row>
    <row r="19" spans="1:18" ht="46.5" customHeight="1">
      <c r="A19" s="8" t="s">
        <v>42</v>
      </c>
      <c r="B19" s="8" t="s">
        <v>3</v>
      </c>
      <c r="C19" s="8" t="s">
        <v>46</v>
      </c>
      <c r="D19" s="8" t="s">
        <v>17</v>
      </c>
      <c r="E19" s="9" t="s">
        <v>53</v>
      </c>
      <c r="F19" s="9" t="s">
        <v>51</v>
      </c>
      <c r="G19" s="13">
        <v>482</v>
      </c>
      <c r="H19" s="8" t="s">
        <v>18</v>
      </c>
      <c r="I19" s="8" t="s">
        <v>42</v>
      </c>
      <c r="J19" s="14" t="s">
        <v>67</v>
      </c>
      <c r="K19" s="14" t="s">
        <v>68</v>
      </c>
      <c r="L19" s="27">
        <v>6590.76</v>
      </c>
      <c r="M19" s="27">
        <v>6466.2</v>
      </c>
      <c r="N19" s="27">
        <v>5925.9</v>
      </c>
      <c r="O19" s="34">
        <v>5083.2</v>
      </c>
      <c r="P19" s="27">
        <v>4358</v>
      </c>
      <c r="Q19" s="32">
        <v>4358</v>
      </c>
      <c r="R19" s="32">
        <v>4358</v>
      </c>
    </row>
    <row r="20" spans="1:18" ht="15">
      <c r="A20" s="36" t="s">
        <v>42</v>
      </c>
      <c r="B20" s="36" t="s">
        <v>1</v>
      </c>
      <c r="C20" s="36"/>
      <c r="D20" s="36"/>
      <c r="E20" s="40" t="s">
        <v>48</v>
      </c>
      <c r="F20" s="11" t="s">
        <v>19</v>
      </c>
      <c r="G20" s="12">
        <v>473</v>
      </c>
      <c r="H20" s="8" t="s">
        <v>18</v>
      </c>
      <c r="I20" s="8" t="s">
        <v>45</v>
      </c>
      <c r="J20" s="8" t="s">
        <v>64</v>
      </c>
      <c r="K20" s="13">
        <v>244</v>
      </c>
      <c r="L20" s="26">
        <f>L21</f>
        <v>5</v>
      </c>
      <c r="M20" s="26">
        <f>M21</f>
        <v>0</v>
      </c>
      <c r="N20" s="26">
        <v>0</v>
      </c>
      <c r="O20" s="26">
        <f>O21</f>
        <v>10</v>
      </c>
      <c r="P20" s="26">
        <f>P21</f>
        <v>0</v>
      </c>
      <c r="Q20" s="26">
        <f>Q21</f>
        <v>0</v>
      </c>
      <c r="R20" s="26">
        <f>R21</f>
        <v>0</v>
      </c>
    </row>
    <row r="21" spans="1:18" ht="24.75" customHeight="1">
      <c r="A21" s="36"/>
      <c r="B21" s="36"/>
      <c r="C21" s="36"/>
      <c r="D21" s="36"/>
      <c r="E21" s="40"/>
      <c r="F21" s="15" t="s">
        <v>57</v>
      </c>
      <c r="G21" s="12">
        <v>473</v>
      </c>
      <c r="H21" s="8" t="s">
        <v>18</v>
      </c>
      <c r="I21" s="8" t="s">
        <v>45</v>
      </c>
      <c r="J21" s="8" t="s">
        <v>64</v>
      </c>
      <c r="K21" s="13">
        <v>244</v>
      </c>
      <c r="L21" s="26">
        <v>5</v>
      </c>
      <c r="M21" s="26">
        <v>0</v>
      </c>
      <c r="N21" s="26">
        <v>0</v>
      </c>
      <c r="O21" s="26">
        <v>10</v>
      </c>
      <c r="P21" s="26">
        <v>0</v>
      </c>
      <c r="Q21" s="26">
        <v>0</v>
      </c>
      <c r="R21" s="26">
        <v>0</v>
      </c>
    </row>
    <row r="22" spans="1:18" ht="45">
      <c r="A22" s="8" t="s">
        <v>42</v>
      </c>
      <c r="B22" s="8" t="s">
        <v>1</v>
      </c>
      <c r="C22" s="8" t="s">
        <v>17</v>
      </c>
      <c r="D22" s="8"/>
      <c r="E22" s="9" t="s">
        <v>65</v>
      </c>
      <c r="F22" s="9" t="s">
        <v>56</v>
      </c>
      <c r="G22" s="13">
        <v>473</v>
      </c>
      <c r="H22" s="8" t="s">
        <v>18</v>
      </c>
      <c r="I22" s="8" t="s">
        <v>45</v>
      </c>
      <c r="J22" s="8" t="s">
        <v>64</v>
      </c>
      <c r="K22" s="13">
        <v>244</v>
      </c>
      <c r="L22" s="26">
        <v>5</v>
      </c>
      <c r="M22" s="26">
        <v>0</v>
      </c>
      <c r="N22" s="26">
        <v>0</v>
      </c>
      <c r="O22" s="26">
        <v>10</v>
      </c>
      <c r="P22" s="26">
        <v>0</v>
      </c>
      <c r="Q22" s="26">
        <v>0</v>
      </c>
      <c r="R22" s="26">
        <v>0</v>
      </c>
    </row>
    <row r="23" spans="1:1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ht="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ht="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ht="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ht="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ht="1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ht="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ht="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ht="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ht="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ht="1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1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ht="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ht="1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ht="1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ht="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ht="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ht="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ht="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ht="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ht="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ht="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ht="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ht="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ht="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ht="1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ht="1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ht="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ht="1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ht="1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ht="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ht="1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ht="1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ht="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ht="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ht="1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ht="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ht="1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ht="1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ht="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ht="1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ht="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ht="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ht="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ht="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ht="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ht="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ht="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1:18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18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18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1:18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1:18" ht="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 ht="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1:18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1:18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1:18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1:18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1:18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1:18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1:18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1:18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1:18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1:18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1:18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1:18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</sheetData>
  <sheetProtection/>
  <mergeCells count="22">
    <mergeCell ref="Q1:R1"/>
    <mergeCell ref="F9:F10"/>
    <mergeCell ref="C12:C14"/>
    <mergeCell ref="L9:R9"/>
    <mergeCell ref="D7:Q7"/>
    <mergeCell ref="D12:D14"/>
    <mergeCell ref="E9:E10"/>
    <mergeCell ref="A20:A21"/>
    <mergeCell ref="C20:C21"/>
    <mergeCell ref="A12:A14"/>
    <mergeCell ref="E20:E21"/>
    <mergeCell ref="C15:C16"/>
    <mergeCell ref="G9:K9"/>
    <mergeCell ref="D15:D16"/>
    <mergeCell ref="B20:B21"/>
    <mergeCell ref="D20:D21"/>
    <mergeCell ref="B12:B14"/>
    <mergeCell ref="B15:B16"/>
    <mergeCell ref="E15:E16"/>
    <mergeCell ref="A9:D9"/>
    <mergeCell ref="E12:E14"/>
    <mergeCell ref="A15:A16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7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90" zoomScaleNormal="90" workbookViewId="0" topLeftCell="A1">
      <selection activeCell="T32" sqref="T32"/>
    </sheetView>
  </sheetViews>
  <sheetFormatPr defaultColWidth="9.140625" defaultRowHeight="15"/>
  <cols>
    <col min="1" max="2" width="4.421875" style="0" customWidth="1"/>
    <col min="3" max="3" width="14.57421875" style="0" customWidth="1"/>
    <col min="4" max="4" width="34.140625" style="0" customWidth="1"/>
    <col min="5" max="9" width="10.7109375" style="0" customWidth="1"/>
    <col min="10" max="10" width="10.8515625" style="0" customWidth="1"/>
    <col min="11" max="11" width="10.7109375" style="0" customWidth="1"/>
  </cols>
  <sheetData>
    <row r="1" spans="1:12" ht="18" customHeight="1">
      <c r="A1" s="31"/>
      <c r="B1" s="31"/>
      <c r="C1" s="31"/>
      <c r="D1" s="31"/>
      <c r="E1" s="31"/>
      <c r="F1" s="31"/>
      <c r="G1" s="31"/>
      <c r="H1" s="31" t="s">
        <v>20</v>
      </c>
      <c r="I1" s="31"/>
      <c r="J1" s="56" t="s">
        <v>73</v>
      </c>
      <c r="K1" s="56"/>
      <c r="L1" s="56"/>
    </row>
    <row r="2" spans="1:12" ht="13.5" customHeight="1">
      <c r="A2" s="31"/>
      <c r="B2" s="31"/>
      <c r="C2" s="31"/>
      <c r="D2" s="31"/>
      <c r="E2" s="31"/>
      <c r="F2" s="31"/>
      <c r="G2" s="31"/>
      <c r="H2" s="31" t="s">
        <v>23</v>
      </c>
      <c r="I2" s="31"/>
      <c r="J2" s="31"/>
      <c r="K2" s="31"/>
      <c r="L2" s="25"/>
    </row>
    <row r="3" spans="1:12" ht="13.5" customHeight="1">
      <c r="A3" s="31"/>
      <c r="B3" s="31"/>
      <c r="C3" s="31"/>
      <c r="D3" s="31"/>
      <c r="E3" s="31"/>
      <c r="F3" s="31"/>
      <c r="G3" s="31"/>
      <c r="H3" s="1" t="s">
        <v>54</v>
      </c>
      <c r="I3" s="31"/>
      <c r="J3" s="31"/>
      <c r="K3" s="31"/>
      <c r="L3" s="25"/>
    </row>
    <row r="4" spans="1:12" ht="13.5" customHeight="1">
      <c r="A4" s="31"/>
      <c r="B4" s="31"/>
      <c r="C4" s="31"/>
      <c r="D4" s="31"/>
      <c r="E4" s="31"/>
      <c r="F4" s="31"/>
      <c r="G4" s="31"/>
      <c r="H4" s="1" t="s">
        <v>49</v>
      </c>
      <c r="I4" s="31"/>
      <c r="J4" s="31"/>
      <c r="K4" s="31"/>
      <c r="L4" s="25"/>
    </row>
    <row r="5" spans="1:12" ht="13.5" customHeight="1">
      <c r="A5" s="31"/>
      <c r="B5" s="31"/>
      <c r="C5" s="31"/>
      <c r="D5" s="31"/>
      <c r="E5" s="31"/>
      <c r="F5" s="31"/>
      <c r="G5" s="31"/>
      <c r="H5" s="1" t="s">
        <v>50</v>
      </c>
      <c r="I5" s="31"/>
      <c r="J5" s="31"/>
      <c r="K5" s="31"/>
      <c r="L5" s="25"/>
    </row>
    <row r="6" spans="1:12" ht="13.5" customHeight="1">
      <c r="A6" s="31"/>
      <c r="B6" s="31"/>
      <c r="C6" s="31"/>
      <c r="D6" s="31"/>
      <c r="E6" s="31"/>
      <c r="F6" s="31"/>
      <c r="G6" s="31"/>
      <c r="H6" s="1" t="s">
        <v>70</v>
      </c>
      <c r="I6" s="31"/>
      <c r="J6" s="31"/>
      <c r="K6" s="31"/>
      <c r="L6" s="25"/>
    </row>
    <row r="7" spans="1:12" ht="17.25" customHeight="1">
      <c r="A7" s="57" t="s">
        <v>34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25"/>
    </row>
    <row r="8" spans="1:12" ht="10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25"/>
    </row>
    <row r="9" spans="1:12" ht="20.25" customHeight="1">
      <c r="A9" s="59" t="s">
        <v>13</v>
      </c>
      <c r="B9" s="60"/>
      <c r="C9" s="54" t="s">
        <v>29</v>
      </c>
      <c r="D9" s="54" t="s">
        <v>10</v>
      </c>
      <c r="E9" s="63" t="s">
        <v>12</v>
      </c>
      <c r="F9" s="64"/>
      <c r="G9" s="64"/>
      <c r="H9" s="64"/>
      <c r="I9" s="64"/>
      <c r="J9" s="64"/>
      <c r="K9" s="64"/>
      <c r="L9" s="65"/>
    </row>
    <row r="10" spans="1:12" ht="24" customHeight="1">
      <c r="A10" s="59"/>
      <c r="B10" s="60"/>
      <c r="C10" s="55" t="s">
        <v>2</v>
      </c>
      <c r="D10" s="55"/>
      <c r="E10" s="54" t="s">
        <v>22</v>
      </c>
      <c r="F10" s="54" t="s">
        <v>37</v>
      </c>
      <c r="G10" s="54" t="s">
        <v>38</v>
      </c>
      <c r="H10" s="54" t="s">
        <v>39</v>
      </c>
      <c r="I10" s="54" t="s">
        <v>40</v>
      </c>
      <c r="J10" s="54" t="s">
        <v>41</v>
      </c>
      <c r="K10" s="54" t="s">
        <v>55</v>
      </c>
      <c r="L10" s="61" t="s">
        <v>69</v>
      </c>
    </row>
    <row r="11" spans="1:12" ht="13.5" customHeight="1">
      <c r="A11" s="29" t="s">
        <v>25</v>
      </c>
      <c r="B11" s="29" t="s">
        <v>14</v>
      </c>
      <c r="C11" s="55"/>
      <c r="D11" s="55"/>
      <c r="E11" s="55"/>
      <c r="F11" s="54"/>
      <c r="G11" s="55"/>
      <c r="H11" s="55"/>
      <c r="I11" s="55"/>
      <c r="J11" s="55"/>
      <c r="K11" s="55"/>
      <c r="L11" s="62"/>
    </row>
    <row r="12" spans="1:12" ht="13.5" customHeight="1">
      <c r="A12" s="51" t="s">
        <v>42</v>
      </c>
      <c r="B12" s="51"/>
      <c r="C12" s="53" t="s">
        <v>71</v>
      </c>
      <c r="D12" s="30" t="s">
        <v>19</v>
      </c>
      <c r="E12" s="23">
        <f>SUM(F12:L12)</f>
        <v>39060.06</v>
      </c>
      <c r="F12" s="24">
        <f aca="true" t="shared" si="0" ref="F12:L12">SUM(F15:F21)</f>
        <v>7159.76</v>
      </c>
      <c r="G12" s="24">
        <f t="shared" si="0"/>
        <v>6806.2</v>
      </c>
      <c r="H12" s="24">
        <f t="shared" si="0"/>
        <v>6397.4</v>
      </c>
      <c r="I12" s="24">
        <f t="shared" si="0"/>
        <v>5562.7</v>
      </c>
      <c r="J12" s="24">
        <f t="shared" si="0"/>
        <v>4378</v>
      </c>
      <c r="K12" s="24">
        <f t="shared" si="0"/>
        <v>4378</v>
      </c>
      <c r="L12" s="24">
        <f t="shared" si="0"/>
        <v>4378</v>
      </c>
    </row>
    <row r="13" spans="1:12" ht="15" customHeight="1">
      <c r="A13" s="51"/>
      <c r="B13" s="51"/>
      <c r="C13" s="53"/>
      <c r="D13" s="18" t="s">
        <v>58</v>
      </c>
      <c r="E13" s="21">
        <f>SUM(F13:L13)</f>
        <v>39060.06</v>
      </c>
      <c r="F13" s="22">
        <f>SUM(F15:F16)</f>
        <v>7159.76</v>
      </c>
      <c r="G13" s="22">
        <f>SUM(G15:G16)</f>
        <v>6806.2</v>
      </c>
      <c r="H13" s="22">
        <v>6397.4</v>
      </c>
      <c r="I13" s="22">
        <f>I15+I16</f>
        <v>5562.7</v>
      </c>
      <c r="J13" s="22">
        <f>(J15+J16)</f>
        <v>4378</v>
      </c>
      <c r="K13" s="22">
        <f>(K15+K16)</f>
        <v>4378</v>
      </c>
      <c r="L13" s="22">
        <f>(L15+L16)</f>
        <v>4378</v>
      </c>
    </row>
    <row r="14" spans="1:12" ht="13.5" customHeight="1">
      <c r="A14" s="51"/>
      <c r="B14" s="51"/>
      <c r="C14" s="53"/>
      <c r="D14" s="19" t="s">
        <v>32</v>
      </c>
      <c r="E14" s="21"/>
      <c r="F14" s="22"/>
      <c r="G14" s="22"/>
      <c r="H14" s="22"/>
      <c r="I14" s="22"/>
      <c r="J14" s="22"/>
      <c r="K14" s="22"/>
      <c r="L14" s="22"/>
    </row>
    <row r="15" spans="1:12" ht="15" customHeight="1">
      <c r="A15" s="51"/>
      <c r="B15" s="51"/>
      <c r="C15" s="53"/>
      <c r="D15" s="19" t="s">
        <v>59</v>
      </c>
      <c r="E15" s="21">
        <f>SUM(F15:L15)</f>
        <v>39060.06</v>
      </c>
      <c r="F15" s="22">
        <f>F25+F35</f>
        <v>7159.76</v>
      </c>
      <c r="G15" s="22">
        <f>G25+G35</f>
        <v>6806.2</v>
      </c>
      <c r="H15" s="22">
        <v>6397.4</v>
      </c>
      <c r="I15" s="22">
        <f>I25+I35</f>
        <v>5562.7</v>
      </c>
      <c r="J15" s="22">
        <f>J25+J35</f>
        <v>4378</v>
      </c>
      <c r="K15" s="22">
        <f>K25+K35</f>
        <v>4378</v>
      </c>
      <c r="L15" s="22">
        <f>L25+L35</f>
        <v>4378</v>
      </c>
    </row>
    <row r="16" spans="1:12" ht="13.5" customHeight="1">
      <c r="A16" s="51"/>
      <c r="B16" s="51"/>
      <c r="C16" s="53"/>
      <c r="D16" s="19" t="s">
        <v>33</v>
      </c>
      <c r="E16" s="21">
        <f>SUM(F16:K16)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1:12" ht="13.5" customHeight="1">
      <c r="A17" s="51"/>
      <c r="B17" s="51"/>
      <c r="C17" s="53"/>
      <c r="D17" s="19" t="s">
        <v>31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ht="13.5" customHeight="1">
      <c r="A18" s="51"/>
      <c r="B18" s="51"/>
      <c r="C18" s="53"/>
      <c r="D18" s="19" t="s">
        <v>36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1:12" ht="23.25" customHeight="1">
      <c r="A19" s="51"/>
      <c r="B19" s="51"/>
      <c r="C19" s="53"/>
      <c r="D19" s="20" t="s">
        <v>35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23.25" customHeight="1">
      <c r="A20" s="51"/>
      <c r="B20" s="51"/>
      <c r="C20" s="53"/>
      <c r="D20" s="20" t="s">
        <v>60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2" ht="13.5" customHeight="1">
      <c r="A21" s="52"/>
      <c r="B21" s="52"/>
      <c r="C21" s="53"/>
      <c r="D21" s="20" t="s">
        <v>63</v>
      </c>
      <c r="E21" s="21">
        <f>SUM(F21:K21)</f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ht="13.5" customHeight="1">
      <c r="A22" s="51" t="s">
        <v>42</v>
      </c>
      <c r="B22" s="51" t="s">
        <v>3</v>
      </c>
      <c r="C22" s="53" t="s">
        <v>47</v>
      </c>
      <c r="D22" s="30" t="s">
        <v>19</v>
      </c>
      <c r="E22" s="23">
        <f>SUM(F22:L22)</f>
        <v>39045.06</v>
      </c>
      <c r="F22" s="23">
        <f>F23+F31</f>
        <v>7154.76</v>
      </c>
      <c r="G22" s="23">
        <f>G23+G31</f>
        <v>6806.2</v>
      </c>
      <c r="H22" s="23">
        <v>6397.4</v>
      </c>
      <c r="I22" s="23">
        <f>I23+I31</f>
        <v>5552.7</v>
      </c>
      <c r="J22" s="23">
        <v>4378</v>
      </c>
      <c r="K22" s="23">
        <v>4378</v>
      </c>
      <c r="L22" s="23">
        <v>4378</v>
      </c>
    </row>
    <row r="23" spans="1:12" ht="15" customHeight="1">
      <c r="A23" s="51"/>
      <c r="B23" s="51"/>
      <c r="C23" s="53"/>
      <c r="D23" s="18" t="s">
        <v>58</v>
      </c>
      <c r="E23" s="21">
        <f>SUM(F23:L23)</f>
        <v>39045.06</v>
      </c>
      <c r="F23" s="21">
        <f>F25+F26</f>
        <v>7154.76</v>
      </c>
      <c r="G23" s="21">
        <f>G25+G26</f>
        <v>6806.2</v>
      </c>
      <c r="H23" s="21">
        <v>6397.4</v>
      </c>
      <c r="I23" s="21">
        <f>I25+I26</f>
        <v>5552.7</v>
      </c>
      <c r="J23" s="21">
        <v>4378</v>
      </c>
      <c r="K23" s="21">
        <v>4378</v>
      </c>
      <c r="L23" s="21">
        <v>4378</v>
      </c>
    </row>
    <row r="24" spans="1:12" ht="13.5" customHeight="1">
      <c r="A24" s="51"/>
      <c r="B24" s="51"/>
      <c r="C24" s="53"/>
      <c r="D24" s="19" t="s">
        <v>32</v>
      </c>
      <c r="E24" s="21"/>
      <c r="F24" s="22"/>
      <c r="G24" s="22"/>
      <c r="H24" s="22"/>
      <c r="I24" s="22"/>
      <c r="J24" s="22"/>
      <c r="K24" s="22"/>
      <c r="L24" s="22"/>
    </row>
    <row r="25" spans="1:12" ht="15" customHeight="1">
      <c r="A25" s="51"/>
      <c r="B25" s="51"/>
      <c r="C25" s="53"/>
      <c r="D25" s="19" t="s">
        <v>59</v>
      </c>
      <c r="E25" s="21">
        <f>SUM(F25:L25)</f>
        <v>39045.06</v>
      </c>
      <c r="F25" s="22">
        <v>7154.76</v>
      </c>
      <c r="G25" s="22">
        <v>6806.2</v>
      </c>
      <c r="H25" s="22">
        <v>6397.4</v>
      </c>
      <c r="I25" s="22">
        <v>5552.7</v>
      </c>
      <c r="J25" s="22">
        <v>4378</v>
      </c>
      <c r="K25" s="22">
        <v>4378</v>
      </c>
      <c r="L25" s="22">
        <v>4378</v>
      </c>
    </row>
    <row r="26" spans="1:12" ht="13.5" customHeight="1">
      <c r="A26" s="51"/>
      <c r="B26" s="51"/>
      <c r="C26" s="53"/>
      <c r="D26" s="19" t="s">
        <v>33</v>
      </c>
      <c r="E26" s="21">
        <f>SUM(F26:K26)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ht="13.5" customHeight="1">
      <c r="A27" s="51"/>
      <c r="B27" s="51"/>
      <c r="C27" s="53"/>
      <c r="D27" s="19" t="s">
        <v>31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1:12" ht="13.5" customHeight="1">
      <c r="A28" s="51"/>
      <c r="B28" s="51"/>
      <c r="C28" s="53"/>
      <c r="D28" s="19" t="s">
        <v>36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</row>
    <row r="29" spans="1:12" ht="19.5" customHeight="1">
      <c r="A29" s="51"/>
      <c r="B29" s="51"/>
      <c r="C29" s="53"/>
      <c r="D29" s="20" t="s">
        <v>35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9.5" customHeight="1">
      <c r="A30" s="51"/>
      <c r="B30" s="51"/>
      <c r="C30" s="53"/>
      <c r="D30" s="20" t="s">
        <v>60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1:12" ht="13.5" customHeight="1">
      <c r="A31" s="52"/>
      <c r="B31" s="52"/>
      <c r="C31" s="53"/>
      <c r="D31" s="20" t="s">
        <v>63</v>
      </c>
      <c r="E31" s="21">
        <f>SUM(F31:K31)</f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3.5" customHeight="1">
      <c r="A32" s="51" t="s">
        <v>42</v>
      </c>
      <c r="B32" s="51" t="s">
        <v>1</v>
      </c>
      <c r="C32" s="53" t="s">
        <v>61</v>
      </c>
      <c r="D32" s="30" t="s">
        <v>19</v>
      </c>
      <c r="E32" s="23">
        <f>SUM(F32:L32)</f>
        <v>15</v>
      </c>
      <c r="F32" s="23">
        <f>F33+F39+F40+F41</f>
        <v>5</v>
      </c>
      <c r="G32" s="23">
        <f>G33+G39+G40+G41</f>
        <v>0</v>
      </c>
      <c r="H32" s="23">
        <v>0</v>
      </c>
      <c r="I32" s="23">
        <f>I33+I39+I40+I41</f>
        <v>10</v>
      </c>
      <c r="J32" s="23">
        <f>J33+J39+J40+J41</f>
        <v>0</v>
      </c>
      <c r="K32" s="23">
        <f>K33+K39+K40+K41</f>
        <v>0</v>
      </c>
      <c r="L32" s="23">
        <f>L33+L39+L40+L41</f>
        <v>0</v>
      </c>
    </row>
    <row r="33" spans="1:12" ht="11.25" customHeight="1">
      <c r="A33" s="51"/>
      <c r="B33" s="51"/>
      <c r="C33" s="53"/>
      <c r="D33" s="18" t="s">
        <v>58</v>
      </c>
      <c r="E33" s="21">
        <f>SUM(F33:L33)</f>
        <v>15</v>
      </c>
      <c r="F33" s="21">
        <f>F35+F36+F37+F38</f>
        <v>5</v>
      </c>
      <c r="G33" s="21">
        <f>G35+G36+G37+G38</f>
        <v>0</v>
      </c>
      <c r="H33" s="21">
        <v>0</v>
      </c>
      <c r="I33" s="21">
        <f>I35+I36+I37+I38</f>
        <v>10</v>
      </c>
      <c r="J33" s="21">
        <f>J35+J36+J37+J38</f>
        <v>0</v>
      </c>
      <c r="K33" s="21">
        <f>SUM(K35:K38)</f>
        <v>0</v>
      </c>
      <c r="L33" s="21">
        <f>SUM(L35:L38)</f>
        <v>0</v>
      </c>
    </row>
    <row r="34" spans="1:12" ht="12" customHeight="1">
      <c r="A34" s="51"/>
      <c r="B34" s="51"/>
      <c r="C34" s="53"/>
      <c r="D34" s="19" t="s">
        <v>32</v>
      </c>
      <c r="E34" s="21"/>
      <c r="F34" s="22"/>
      <c r="G34" s="22"/>
      <c r="H34" s="22"/>
      <c r="I34" s="22"/>
      <c r="J34" s="22"/>
      <c r="K34" s="22"/>
      <c r="L34" s="22"/>
    </row>
    <row r="35" spans="1:12" ht="15" customHeight="1">
      <c r="A35" s="51"/>
      <c r="B35" s="51"/>
      <c r="C35" s="53"/>
      <c r="D35" s="19" t="s">
        <v>59</v>
      </c>
      <c r="E35" s="21">
        <f>SUM(F35:L35)</f>
        <v>15</v>
      </c>
      <c r="F35" s="22">
        <v>5</v>
      </c>
      <c r="G35" s="22">
        <v>0</v>
      </c>
      <c r="H35" s="22">
        <v>0</v>
      </c>
      <c r="I35" s="22">
        <v>10</v>
      </c>
      <c r="J35" s="22">
        <v>0</v>
      </c>
      <c r="K35" s="22">
        <v>0</v>
      </c>
      <c r="L35" s="22">
        <v>0</v>
      </c>
    </row>
    <row r="36" spans="1:12" ht="13.5" customHeight="1">
      <c r="A36" s="51"/>
      <c r="B36" s="51"/>
      <c r="C36" s="53"/>
      <c r="D36" s="19" t="s">
        <v>33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t="13.5" customHeight="1">
      <c r="A37" s="51"/>
      <c r="B37" s="51"/>
      <c r="C37" s="53"/>
      <c r="D37" s="19" t="s">
        <v>31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1:12" ht="14.25" customHeight="1">
      <c r="A38" s="51"/>
      <c r="B38" s="51"/>
      <c r="C38" s="53"/>
      <c r="D38" s="19" t="s">
        <v>36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21.75" customHeight="1">
      <c r="A39" s="51"/>
      <c r="B39" s="51"/>
      <c r="C39" s="53"/>
      <c r="D39" s="20" t="s">
        <v>35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1:12" ht="21" customHeight="1">
      <c r="A40" s="51"/>
      <c r="B40" s="51"/>
      <c r="C40" s="53"/>
      <c r="D40" s="20" t="s">
        <v>60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1:12" ht="13.5" customHeight="1">
      <c r="A41" s="52"/>
      <c r="B41" s="52"/>
      <c r="C41" s="53"/>
      <c r="D41" s="20" t="s">
        <v>11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13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3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3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27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27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24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23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</sheetData>
  <sheetProtection/>
  <mergeCells count="23">
    <mergeCell ref="J10:J11"/>
    <mergeCell ref="B22:B31"/>
    <mergeCell ref="C9:C11"/>
    <mergeCell ref="D9:D11"/>
    <mergeCell ref="E9:L9"/>
    <mergeCell ref="K10:K11"/>
    <mergeCell ref="J1:L1"/>
    <mergeCell ref="A7:K7"/>
    <mergeCell ref="A9:B10"/>
    <mergeCell ref="H10:H11"/>
    <mergeCell ref="I10:I11"/>
    <mergeCell ref="A12:A21"/>
    <mergeCell ref="B12:B21"/>
    <mergeCell ref="F10:F11"/>
    <mergeCell ref="G10:G11"/>
    <mergeCell ref="L10:L11"/>
    <mergeCell ref="A32:A41"/>
    <mergeCell ref="B32:B41"/>
    <mergeCell ref="C32:C41"/>
    <mergeCell ref="E10:E11"/>
    <mergeCell ref="C22:C31"/>
    <mergeCell ref="A22:A31"/>
    <mergeCell ref="C12:C21"/>
  </mergeCells>
  <printOptions/>
  <pageMargins left="0.2362204724409449" right="0.2362204724409449" top="0" bottom="0" header="0.31496062992125984" footer="0.31496062992125984"/>
  <pageSetup fitToHeight="0" horizontalDpi="600" verticalDpi="600" orientation="landscape" paperSize="9" scale="90" r:id="rId1"/>
  <headerFooter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2019-01-28T12:48:14Z</dcterms:modified>
  <cp:category/>
  <cp:version/>
  <cp:contentType/>
  <cp:contentStatus/>
</cp:coreProperties>
</file>