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Лист1!$A$1:$H$39</definedName>
  </definedNames>
  <calcPr calcId="124519"/>
</workbook>
</file>

<file path=xl/calcChain.xml><?xml version="1.0" encoding="utf-8"?>
<calcChain xmlns="http://schemas.openxmlformats.org/spreadsheetml/2006/main">
  <c r="F38" i="1"/>
  <c r="G38"/>
  <c r="H38"/>
  <c r="E38"/>
  <c r="H37"/>
  <c r="F34"/>
  <c r="G34"/>
  <c r="H34"/>
  <c r="E34"/>
  <c r="H33"/>
  <c r="F30"/>
  <c r="F39" s="1"/>
  <c r="G30"/>
  <c r="G39" s="1"/>
  <c r="E30"/>
  <c r="E39" s="1"/>
  <c r="H29"/>
  <c r="H30" s="1"/>
  <c r="H39" s="1"/>
  <c r="F26"/>
  <c r="G26"/>
  <c r="H26"/>
  <c r="E26"/>
  <c r="H25"/>
  <c r="F22"/>
  <c r="G22"/>
  <c r="H22"/>
  <c r="E22"/>
  <c r="H21"/>
  <c r="F17"/>
  <c r="G17"/>
  <c r="H17"/>
  <c r="E17"/>
  <c r="H16"/>
  <c r="E12"/>
  <c r="H36"/>
  <c r="H32"/>
  <c r="H28"/>
  <c r="H24"/>
  <c r="H20"/>
  <c r="E15"/>
  <c r="E13"/>
  <c r="H19"/>
</calcChain>
</file>

<file path=xl/sharedStrings.xml><?xml version="1.0" encoding="utf-8"?>
<sst xmlns="http://schemas.openxmlformats.org/spreadsheetml/2006/main" count="56" uniqueCount="39">
  <si>
    <t xml:space="preserve">№ </t>
  </si>
  <si>
    <t xml:space="preserve">Всего </t>
  </si>
  <si>
    <t>в.т.ч. 
федерального бюджета</t>
  </si>
  <si>
    <t>Объем средств, 
направленных на финансирование мероприятий, руб.</t>
  </si>
  <si>
    <t>в т.ч. бюджета Удмуртской Республики</t>
  </si>
  <si>
    <t>Х</t>
  </si>
  <si>
    <t>ИТОГО:</t>
  </si>
  <si>
    <t>Наименование,
 место расположения</t>
  </si>
  <si>
    <t xml:space="preserve">Наименование  мероприятия 
по благоустройству </t>
  </si>
  <si>
    <t>2018 год</t>
  </si>
  <si>
    <t>УР, Кизнерский район, п.Кизнер, ул. Красная,15</t>
  </si>
  <si>
    <t>Благоустройство детской площадки</t>
  </si>
  <si>
    <t>Объем в 
натуральных показателях, ед.изм. шт.</t>
  </si>
  <si>
    <t>в т.ч. бюджета муниципального образования</t>
  </si>
  <si>
    <t>2019 год</t>
  </si>
  <si>
    <t>УР, Кизнерский район, п.Кизнер, ул. Красная</t>
  </si>
  <si>
    <t>благоустройство общественной территории</t>
  </si>
  <si>
    <t>2020 год</t>
  </si>
  <si>
    <t>2021 год</t>
  </si>
  <si>
    <t>Благоустройство по ул. Красная в п. Кизнер, Кизнерского района, Удмуртской Республики (нечетная сторона улицы, участок от ул. Советская  до ул. Кооперативная)</t>
  </si>
  <si>
    <t>Благоустройство Общественного пространства с устройством детской площадки у здания ФСК "Юность" по адресу: Удмуртская Республика, Кизнерский район, п. Кизнер, ул. Савина, д. 1а</t>
  </si>
  <si>
    <t>Приложение № 4
«Формирование комфортной городской среды 
на территории муниципального образования
 «Муниципальный округ Кизнерский район Удмуртской Республики»  на 2018-2024 гг.»</t>
  </si>
  <si>
    <t>2022 год</t>
  </si>
  <si>
    <t>Благоустройство общественной территории по  ул. Советская, Кизнерского района, Удмуртской Республики (участок от ул. Кизнерская до ул. Красная)</t>
  </si>
  <si>
    <t xml:space="preserve">Благоустройство общественной территории по  ул. Карла Маркса, Кизнерского района, Удмуртской Республики </t>
  </si>
  <si>
    <t>2023 год</t>
  </si>
  <si>
    <t>Благоустройство общественной территории по  ул. Карла Маркса, Кизнерского района, Удмуртской Республики (участок от ул. Рыночная до ул. Красная)</t>
  </si>
  <si>
    <t>2024 год</t>
  </si>
  <si>
    <t>Транажерная площадка на территории лыжной базы</t>
  </si>
  <si>
    <t>Благоустройство территории около СДК</t>
  </si>
  <si>
    <t>Благоустройство общественного пространства на ерритории пруда-накопителя на реке Люга в село Кизнер  Кизнерского района Удмуртской республики</t>
  </si>
  <si>
    <t>УР, Кизнерский район, с. Кизнер ул.  Флора Васильева, 16</t>
  </si>
  <si>
    <t>УР, Кизнерский район, с. Кизнер, ул. Свердлова, 11</t>
  </si>
  <si>
    <t>УР, Кизнерский район, с. Кизнер, ул. Шумиловка  1 б</t>
  </si>
  <si>
    <t>Адресный перечень  общественных территориий на территории территориальных отделов                                                   "Кизнерский",  "Липовский"
на которых  планируется благоустройство в 2018-2024 годы</t>
  </si>
  <si>
    <t xml:space="preserve">Благоустройство общественного пространства устройство скейт-площадки в поселке Кизнер Кизнерского района Удмуртской Республики </t>
  </si>
  <si>
    <t>Благоустройство дворовой территории</t>
  </si>
  <si>
    <t>Благоустройство общественного пространства на территории пруда-накопителя на реке Люга в село Кизнер  Кизнерского района Удмуртской республики</t>
  </si>
  <si>
    <t>Итого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</si>
</sst>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6" fillId="0" borderId="3" xfId="0" applyFont="1" applyBorder="1" applyAlignment="1">
      <alignment horizontal="center" vertical="center" wrapText="1"/>
    </xf>
    <xf numFmtId="0" fontId="0" fillId="0" borderId="5" xfId="0" applyBorder="1" applyAlignment="1"/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/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topLeftCell="A36" workbookViewId="0">
      <selection activeCell="H47" sqref="H47"/>
    </sheetView>
  </sheetViews>
  <sheetFormatPr defaultRowHeight="15"/>
  <cols>
    <col min="1" max="1" width="7.42578125" customWidth="1"/>
    <col min="2" max="2" width="21" customWidth="1"/>
    <col min="3" max="3" width="19" customWidth="1"/>
    <col min="4" max="4" width="11" customWidth="1"/>
    <col min="5" max="5" width="15.140625" customWidth="1"/>
    <col min="6" max="6" width="14.42578125" customWidth="1"/>
    <col min="7" max="7" width="15.5703125" customWidth="1"/>
    <col min="8" max="8" width="17" customWidth="1"/>
    <col min="10" max="10" width="11.42578125" customWidth="1"/>
  </cols>
  <sheetData>
    <row r="1" spans="1:10">
      <c r="D1" s="44" t="s">
        <v>21</v>
      </c>
      <c r="E1" s="45"/>
      <c r="F1" s="45"/>
      <c r="G1" s="45"/>
      <c r="H1" s="45"/>
    </row>
    <row r="2" spans="1:10" ht="15.75" customHeight="1">
      <c r="C2" s="3"/>
      <c r="D2" s="45"/>
      <c r="E2" s="45"/>
      <c r="F2" s="45"/>
      <c r="G2" s="45"/>
      <c r="H2" s="45"/>
    </row>
    <row r="3" spans="1:10">
      <c r="D3" s="45"/>
      <c r="E3" s="45"/>
      <c r="F3" s="45"/>
      <c r="G3" s="45"/>
      <c r="H3" s="45"/>
    </row>
    <row r="4" spans="1:10" ht="30.75" customHeight="1">
      <c r="D4" s="45"/>
      <c r="E4" s="45"/>
      <c r="F4" s="45"/>
      <c r="G4" s="45"/>
      <c r="H4" s="45"/>
    </row>
    <row r="5" spans="1:10">
      <c r="G5" s="53"/>
      <c r="H5" s="53"/>
    </row>
    <row r="6" spans="1:10" ht="1.1499999999999999" customHeight="1"/>
    <row r="7" spans="1:10" ht="32.25" customHeight="1">
      <c r="B7" s="56" t="s">
        <v>34</v>
      </c>
      <c r="C7" s="56"/>
      <c r="D7" s="56"/>
      <c r="E7" s="56"/>
      <c r="F7" s="56"/>
      <c r="G7" s="56"/>
      <c r="H7" s="56"/>
    </row>
    <row r="9" spans="1:10" ht="37.5" customHeight="1">
      <c r="A9" s="54" t="s">
        <v>0</v>
      </c>
      <c r="B9" s="49" t="s">
        <v>7</v>
      </c>
      <c r="C9" s="49" t="s">
        <v>8</v>
      </c>
      <c r="D9" s="49" t="s">
        <v>12</v>
      </c>
      <c r="E9" s="46" t="s">
        <v>3</v>
      </c>
      <c r="F9" s="47"/>
      <c r="G9" s="47"/>
      <c r="H9" s="48"/>
    </row>
    <row r="10" spans="1:10" ht="42" customHeight="1">
      <c r="A10" s="55"/>
      <c r="B10" s="50"/>
      <c r="C10" s="50"/>
      <c r="D10" s="50"/>
      <c r="E10" s="2" t="s">
        <v>1</v>
      </c>
      <c r="F10" s="1" t="s">
        <v>2</v>
      </c>
      <c r="G10" s="1" t="s">
        <v>4</v>
      </c>
      <c r="H10" s="1" t="s">
        <v>13</v>
      </c>
    </row>
    <row r="11" spans="1:10">
      <c r="A11" s="57" t="s">
        <v>9</v>
      </c>
      <c r="B11" s="58"/>
      <c r="C11" s="58"/>
      <c r="D11" s="58"/>
      <c r="E11" s="58"/>
      <c r="F11" s="58"/>
      <c r="G11" s="58"/>
      <c r="H11" s="59"/>
    </row>
    <row r="12" spans="1:10" ht="25.5">
      <c r="A12" s="4">
        <v>1</v>
      </c>
      <c r="B12" s="4" t="s">
        <v>10</v>
      </c>
      <c r="C12" s="4" t="s">
        <v>36</v>
      </c>
      <c r="D12" s="4">
        <v>1</v>
      </c>
      <c r="E12" s="4">
        <f>F12+G12+H12</f>
        <v>2087810.97</v>
      </c>
      <c r="F12" s="4">
        <v>1555627.95</v>
      </c>
      <c r="G12" s="4">
        <v>367872.29</v>
      </c>
      <c r="H12" s="4">
        <v>164310.73000000001</v>
      </c>
    </row>
    <row r="13" spans="1:10" ht="20.25" customHeight="1">
      <c r="A13" s="28"/>
      <c r="B13" s="28" t="s">
        <v>38</v>
      </c>
      <c r="C13" s="28"/>
      <c r="D13" s="28"/>
      <c r="E13" s="28">
        <f>F13+G13+H13</f>
        <v>2087810.97</v>
      </c>
      <c r="F13" s="28">
        <v>1555627.95</v>
      </c>
      <c r="G13" s="28">
        <v>367872.29</v>
      </c>
      <c r="H13" s="28">
        <v>164310.73000000001</v>
      </c>
    </row>
    <row r="14" spans="1:10">
      <c r="A14" s="43" t="s">
        <v>14</v>
      </c>
      <c r="B14" s="51"/>
      <c r="C14" s="51"/>
      <c r="D14" s="51"/>
      <c r="E14" s="51"/>
      <c r="F14" s="51"/>
      <c r="G14" s="51"/>
      <c r="H14" s="52"/>
    </row>
    <row r="15" spans="1:10" ht="48.75" customHeight="1">
      <c r="A15" s="4">
        <v>1</v>
      </c>
      <c r="B15" s="4" t="s">
        <v>15</v>
      </c>
      <c r="C15" s="4" t="s">
        <v>16</v>
      </c>
      <c r="D15" s="4">
        <v>1</v>
      </c>
      <c r="E15" s="5">
        <f>F15+G15+H15</f>
        <v>2052945</v>
      </c>
      <c r="F15" s="7">
        <v>1583641.77</v>
      </c>
      <c r="G15" s="7">
        <v>371377.75</v>
      </c>
      <c r="H15" s="7">
        <v>97925.48</v>
      </c>
      <c r="J15" s="27"/>
    </row>
    <row r="16" spans="1:10" ht="48.75" customHeight="1">
      <c r="A16" s="19">
        <v>2</v>
      </c>
      <c r="B16" s="23" t="s">
        <v>31</v>
      </c>
      <c r="C16" s="5" t="s">
        <v>11</v>
      </c>
      <c r="D16" s="4">
        <v>1</v>
      </c>
      <c r="E16" s="14">
        <v>464927</v>
      </c>
      <c r="F16" s="15">
        <v>358644.69</v>
      </c>
      <c r="G16" s="15">
        <v>84105.29</v>
      </c>
      <c r="H16" s="16">
        <f>E16-F16-G16</f>
        <v>22177.020000000004</v>
      </c>
      <c r="J16" s="27"/>
    </row>
    <row r="17" spans="1:8">
      <c r="A17" s="29"/>
      <c r="B17" s="30" t="s">
        <v>38</v>
      </c>
      <c r="C17" s="31"/>
      <c r="D17" s="28"/>
      <c r="E17" s="32">
        <f>E16+E15</f>
        <v>2517872</v>
      </c>
      <c r="F17" s="32">
        <f t="shared" ref="F17:H17" si="0">F16+F15</f>
        <v>1942286.46</v>
      </c>
      <c r="G17" s="32">
        <f t="shared" si="0"/>
        <v>455483.04</v>
      </c>
      <c r="H17" s="32">
        <f t="shared" si="0"/>
        <v>120102.5</v>
      </c>
    </row>
    <row r="18" spans="1:8" ht="21" customHeight="1">
      <c r="A18" s="43" t="s">
        <v>17</v>
      </c>
      <c r="B18" s="38"/>
      <c r="C18" s="38"/>
      <c r="D18" s="38"/>
      <c r="E18" s="38"/>
      <c r="F18" s="38"/>
      <c r="G18" s="38"/>
      <c r="H18" s="38"/>
    </row>
    <row r="19" spans="1:8" ht="40.5" customHeight="1">
      <c r="A19" s="18">
        <v>1</v>
      </c>
      <c r="B19" s="5" t="s">
        <v>32</v>
      </c>
      <c r="C19" s="5" t="s">
        <v>28</v>
      </c>
      <c r="D19" s="4">
        <v>1</v>
      </c>
      <c r="E19" s="14">
        <v>401545</v>
      </c>
      <c r="F19" s="15">
        <v>385603.66</v>
      </c>
      <c r="G19" s="15">
        <v>11925.89</v>
      </c>
      <c r="H19" s="5">
        <f>E19-F19-G19</f>
        <v>4015.4500000000262</v>
      </c>
    </row>
    <row r="20" spans="1:8" ht="128.25" customHeight="1">
      <c r="A20" s="5">
        <v>2</v>
      </c>
      <c r="B20" s="8" t="s">
        <v>20</v>
      </c>
      <c r="C20" s="4" t="s">
        <v>16</v>
      </c>
      <c r="D20" s="4">
        <v>1</v>
      </c>
      <c r="E20" s="7">
        <v>1321305</v>
      </c>
      <c r="F20" s="7">
        <v>1268849.19</v>
      </c>
      <c r="G20" s="7">
        <v>39242.76</v>
      </c>
      <c r="H20" s="5">
        <f>E20-F20-G20</f>
        <v>13213.050000000054</v>
      </c>
    </row>
    <row r="21" spans="1:8" ht="110.25" customHeight="1">
      <c r="A21" s="4">
        <v>3</v>
      </c>
      <c r="B21" s="7" t="s">
        <v>19</v>
      </c>
      <c r="C21" s="5" t="s">
        <v>16</v>
      </c>
      <c r="D21" s="5">
        <v>1</v>
      </c>
      <c r="E21" s="7">
        <v>728850</v>
      </c>
      <c r="F21" s="7">
        <v>699914.66</v>
      </c>
      <c r="G21" s="7">
        <v>21646.84</v>
      </c>
      <c r="H21" s="5">
        <f>E21-F21-G21</f>
        <v>7288.4999999999673</v>
      </c>
    </row>
    <row r="22" spans="1:8" ht="18.75" customHeight="1">
      <c r="A22" s="4"/>
      <c r="B22" s="33" t="s">
        <v>38</v>
      </c>
      <c r="C22" s="31"/>
      <c r="D22" s="31"/>
      <c r="E22" s="33">
        <f>E21+E20+E19</f>
        <v>2451700</v>
      </c>
      <c r="F22" s="33">
        <f t="shared" ref="F22:H22" si="1">F21+F20+F19</f>
        <v>2354367.5100000002</v>
      </c>
      <c r="G22" s="33">
        <f t="shared" si="1"/>
        <v>72815.490000000005</v>
      </c>
      <c r="H22" s="33">
        <f t="shared" si="1"/>
        <v>24517.000000000047</v>
      </c>
    </row>
    <row r="23" spans="1:8" ht="24.75" customHeight="1">
      <c r="A23" s="39" t="s">
        <v>18</v>
      </c>
      <c r="B23" s="38"/>
      <c r="C23" s="38"/>
      <c r="D23" s="38"/>
      <c r="E23" s="38"/>
      <c r="F23" s="38"/>
      <c r="G23" s="38"/>
      <c r="H23" s="40"/>
    </row>
    <row r="24" spans="1:8" ht="38.25">
      <c r="A24" s="13">
        <v>1</v>
      </c>
      <c r="B24" s="21" t="s">
        <v>33</v>
      </c>
      <c r="C24" s="22" t="s">
        <v>29</v>
      </c>
      <c r="D24" s="4">
        <v>1</v>
      </c>
      <c r="E24" s="25">
        <v>350000</v>
      </c>
      <c r="F24" s="21">
        <v>336105</v>
      </c>
      <c r="G24" s="21">
        <v>10395</v>
      </c>
      <c r="H24" s="8">
        <f>E24-F24-G24</f>
        <v>3500</v>
      </c>
    </row>
    <row r="25" spans="1:8" ht="102">
      <c r="A25" s="5">
        <v>2</v>
      </c>
      <c r="B25" s="5" t="s">
        <v>23</v>
      </c>
      <c r="C25" s="4" t="s">
        <v>16</v>
      </c>
      <c r="D25" s="5">
        <v>1</v>
      </c>
      <c r="E25" s="24">
        <v>2304900</v>
      </c>
      <c r="F25" s="7">
        <v>2213395.4700000002</v>
      </c>
      <c r="G25" s="7">
        <v>68455.53</v>
      </c>
      <c r="H25" s="8">
        <f>E25-F25-G25</f>
        <v>23048.999999999796</v>
      </c>
    </row>
    <row r="26" spans="1:8" ht="16.5" customHeight="1">
      <c r="A26" s="5"/>
      <c r="B26" s="31" t="s">
        <v>38</v>
      </c>
      <c r="C26" s="28"/>
      <c r="D26" s="31"/>
      <c r="E26" s="34">
        <f>E25+E24</f>
        <v>2654900</v>
      </c>
      <c r="F26" s="34">
        <f t="shared" ref="F26:H26" si="2">F25+F24</f>
        <v>2549500.4700000002</v>
      </c>
      <c r="G26" s="34">
        <f t="shared" si="2"/>
        <v>78850.53</v>
      </c>
      <c r="H26" s="34">
        <f t="shared" si="2"/>
        <v>26548.999999999796</v>
      </c>
    </row>
    <row r="27" spans="1:8">
      <c r="A27" s="60" t="s">
        <v>22</v>
      </c>
      <c r="B27" s="38"/>
      <c r="C27" s="38"/>
      <c r="D27" s="38"/>
      <c r="E27" s="38"/>
      <c r="F27" s="38"/>
      <c r="G27" s="38"/>
      <c r="H27" s="40"/>
    </row>
    <row r="28" spans="1:8" ht="102.75">
      <c r="A28" s="5">
        <v>1</v>
      </c>
      <c r="B28" s="20" t="s">
        <v>30</v>
      </c>
      <c r="C28" s="5" t="s">
        <v>16</v>
      </c>
      <c r="D28" s="5">
        <v>1</v>
      </c>
      <c r="E28" s="26">
        <v>388800</v>
      </c>
      <c r="F28" s="23">
        <v>373364.64</v>
      </c>
      <c r="G28" s="23">
        <v>11547.36</v>
      </c>
      <c r="H28" s="8">
        <f>E28-F28-G28</f>
        <v>3887.9999999999854</v>
      </c>
    </row>
    <row r="29" spans="1:8" ht="76.5">
      <c r="A29" s="5">
        <v>2</v>
      </c>
      <c r="B29" s="12" t="s">
        <v>24</v>
      </c>
      <c r="C29" s="4" t="s">
        <v>16</v>
      </c>
      <c r="D29" s="5">
        <v>1</v>
      </c>
      <c r="E29" s="24">
        <v>3170204.29</v>
      </c>
      <c r="F29" s="7">
        <v>3043396.12</v>
      </c>
      <c r="G29" s="7">
        <v>95106.13</v>
      </c>
      <c r="H29" s="8">
        <f>E29-F29-G29</f>
        <v>31702.039999999921</v>
      </c>
    </row>
    <row r="30" spans="1:8" ht="17.25" customHeight="1">
      <c r="A30" s="5"/>
      <c r="B30" s="35" t="s">
        <v>38</v>
      </c>
      <c r="C30" s="28"/>
      <c r="D30" s="31"/>
      <c r="E30" s="34">
        <f>E29+E28</f>
        <v>3559004.29</v>
      </c>
      <c r="F30" s="34">
        <f t="shared" ref="F30:H30" si="3">F29+F28</f>
        <v>3416760.7600000002</v>
      </c>
      <c r="G30" s="34">
        <f t="shared" si="3"/>
        <v>106653.49</v>
      </c>
      <c r="H30" s="34">
        <f t="shared" si="3"/>
        <v>35590.039999999906</v>
      </c>
    </row>
    <row r="31" spans="1:8">
      <c r="A31" s="41" t="s">
        <v>25</v>
      </c>
      <c r="B31" s="42"/>
      <c r="C31" s="42"/>
      <c r="D31" s="42"/>
      <c r="E31" s="42"/>
      <c r="F31" s="42"/>
      <c r="G31" s="42"/>
      <c r="H31" s="42"/>
    </row>
    <row r="32" spans="1:8" ht="114.75" customHeight="1">
      <c r="A32" s="5">
        <v>1</v>
      </c>
      <c r="B32" s="20" t="s">
        <v>37</v>
      </c>
      <c r="C32" s="5" t="s">
        <v>16</v>
      </c>
      <c r="D32" s="17">
        <v>1</v>
      </c>
      <c r="E32" s="26">
        <v>713735.78</v>
      </c>
      <c r="F32" s="23">
        <v>685400.47</v>
      </c>
      <c r="G32" s="23">
        <v>21197.95</v>
      </c>
      <c r="H32" s="7">
        <f>E32-F32-G32</f>
        <v>7137.3600000000552</v>
      </c>
    </row>
    <row r="33" spans="1:8" ht="114.75" customHeight="1">
      <c r="A33" s="5">
        <v>2</v>
      </c>
      <c r="B33" s="12" t="s">
        <v>26</v>
      </c>
      <c r="C33" s="4" t="s">
        <v>16</v>
      </c>
      <c r="D33" s="18">
        <v>1</v>
      </c>
      <c r="E33" s="24">
        <v>3060349.47</v>
      </c>
      <c r="F33" s="7">
        <v>2938853.6</v>
      </c>
      <c r="G33" s="7">
        <v>90892.38</v>
      </c>
      <c r="H33" s="7">
        <f>E33-F33-G33</f>
        <v>30603.490000000107</v>
      </c>
    </row>
    <row r="34" spans="1:8">
      <c r="A34" s="5"/>
      <c r="B34" s="35" t="s">
        <v>38</v>
      </c>
      <c r="C34" s="28"/>
      <c r="D34" s="36"/>
      <c r="E34" s="34">
        <f>E33+E32</f>
        <v>3774085.25</v>
      </c>
      <c r="F34" s="34">
        <f t="shared" ref="F34:H34" si="4">F33+F32</f>
        <v>3624254.0700000003</v>
      </c>
      <c r="G34" s="34">
        <f t="shared" si="4"/>
        <v>112090.33</v>
      </c>
      <c r="H34" s="34">
        <f t="shared" si="4"/>
        <v>37740.850000000166</v>
      </c>
    </row>
    <row r="35" spans="1:8">
      <c r="A35" s="37" t="s">
        <v>27</v>
      </c>
      <c r="B35" s="38"/>
      <c r="C35" s="38"/>
      <c r="D35" s="38"/>
      <c r="E35" s="38"/>
      <c r="F35" s="38"/>
      <c r="G35" s="38"/>
      <c r="H35" s="38"/>
    </row>
    <row r="36" spans="1:8" ht="102.75">
      <c r="A36" s="5">
        <v>1</v>
      </c>
      <c r="B36" s="20" t="s">
        <v>37</v>
      </c>
      <c r="C36" s="5" t="s">
        <v>16</v>
      </c>
      <c r="D36" s="17">
        <v>1</v>
      </c>
      <c r="E36" s="24">
        <v>2315439.2599999998</v>
      </c>
      <c r="F36" s="7">
        <v>2223516.3199999998</v>
      </c>
      <c r="G36" s="7">
        <v>68768.55</v>
      </c>
      <c r="H36" s="7">
        <f>E36-F36-G36</f>
        <v>23154.389999999941</v>
      </c>
    </row>
    <row r="37" spans="1:8" ht="102">
      <c r="A37" s="5">
        <v>2</v>
      </c>
      <c r="B37" s="12" t="s">
        <v>35</v>
      </c>
      <c r="C37" s="4" t="s">
        <v>16</v>
      </c>
      <c r="D37" s="5">
        <v>1</v>
      </c>
      <c r="E37" s="7">
        <v>1444093.74</v>
      </c>
      <c r="F37" s="7">
        <v>1386763.22</v>
      </c>
      <c r="G37" s="7">
        <v>42889.58</v>
      </c>
      <c r="H37" s="7">
        <f>E37-F37-G37</f>
        <v>14440.940000000017</v>
      </c>
    </row>
    <row r="38" spans="1:8">
      <c r="A38" s="5"/>
      <c r="B38" s="35" t="s">
        <v>38</v>
      </c>
      <c r="C38" s="28"/>
      <c r="D38" s="31"/>
      <c r="E38" s="33">
        <f>E37+E36</f>
        <v>3759533</v>
      </c>
      <c r="F38" s="33">
        <f t="shared" ref="F38:H38" si="5">F37+F36</f>
        <v>3610279.54</v>
      </c>
      <c r="G38" s="33">
        <f t="shared" si="5"/>
        <v>111658.13</v>
      </c>
      <c r="H38" s="33">
        <f t="shared" si="5"/>
        <v>37595.329999999958</v>
      </c>
    </row>
    <row r="39" spans="1:8">
      <c r="A39" s="10" t="s">
        <v>6</v>
      </c>
      <c r="B39" s="11"/>
      <c r="C39" s="6" t="s">
        <v>5</v>
      </c>
      <c r="D39" s="6" t="s">
        <v>5</v>
      </c>
      <c r="E39" s="9">
        <f>E38+E34+E30+E26+E22+E17+E13</f>
        <v>20804905.509999998</v>
      </c>
      <c r="F39" s="9">
        <f t="shared" ref="F39:H39" si="6">F38+F34+F30+F26+F22+F17+F13</f>
        <v>19053076.760000002</v>
      </c>
      <c r="G39" s="9">
        <f t="shared" si="6"/>
        <v>1305423.3</v>
      </c>
      <c r="H39" s="9">
        <f t="shared" si="6"/>
        <v>446405.44999999984</v>
      </c>
    </row>
  </sheetData>
  <mergeCells count="15">
    <mergeCell ref="A35:H35"/>
    <mergeCell ref="A23:H23"/>
    <mergeCell ref="A31:H31"/>
    <mergeCell ref="A18:H18"/>
    <mergeCell ref="D1:H4"/>
    <mergeCell ref="E9:H9"/>
    <mergeCell ref="D9:D10"/>
    <mergeCell ref="A14:H14"/>
    <mergeCell ref="G5:H5"/>
    <mergeCell ref="C9:C10"/>
    <mergeCell ref="B9:B10"/>
    <mergeCell ref="A9:A10"/>
    <mergeCell ref="B7:H7"/>
    <mergeCell ref="A11:H11"/>
    <mergeCell ref="A27:H2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9"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2024-07-31T11:19:04Z</dcterms:modified>
</cp:coreProperties>
</file>