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Показатели!$3:$4</definedName>
  </definedNames>
  <calcPr calcId="125725"/>
</workbook>
</file>

<file path=xl/calcChain.xml><?xml version="1.0" encoding="utf-8"?>
<calcChain xmlns="http://schemas.openxmlformats.org/spreadsheetml/2006/main">
  <c r="J4" i="2"/>
  <c r="I4"/>
  <c r="H4"/>
  <c r="F4"/>
  <c r="E4"/>
</calcChain>
</file>

<file path=xl/sharedStrings.xml><?xml version="1.0" encoding="utf-8"?>
<sst xmlns="http://schemas.openxmlformats.org/spreadsheetml/2006/main" count="379" uniqueCount="203">
  <si>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</si>
  <si>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</si>
  <si>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</si>
  <si>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</si>
  <si>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Кизнерский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</si>
  <si>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</si>
  <si>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</si>
  <si>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2017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</si>
  <si>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</si>
  <si>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</si>
  <si>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</si>
  <si>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</si>
  <si>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</si>
  <si>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</si>
  <si>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</si>
  <si>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 xml:space="preserve">  Единица 
измерения</t>
  </si>
  <si>
    <t>Примечание</t>
  </si>
  <si>
    <t>2017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</si>
  <si>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</si>
  <si>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</si>
  <si>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</si>
  <si>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</si>
  <si>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Число субъектов малого и среднего предпринимательства в расчете на 10 тыс. человек населения в 2017 году уменьшилось на 0,24 единицы за счет уменьшения количества индивидуальных предпринимателей на 1 чел., средних предприятий на 1 ед., малых предприятий на 6 ед. и составило 192,68.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</si>
  <si>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</si>
  <si>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</si>
  <si>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</si>
  <si>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 в 2017 году уменьшилась по сравнению с 2016 годом на 2,31% из-за уменьшения численности работников малых и средних предприятий и составила 22,06%.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</si>
  <si>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</si>
  <si>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</si>
  <si>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</si>
  <si>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2017 году составил 1003,49 руб. и увеличился в 1,5 раза к уровню предыдущего года. Рост связан с реализацией 2 инвестиционных проектов в области сельского хозяйства. В прогнозируемом периоде также ожидается незначительное увеличение данного показателя.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</si>
  <si>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</si>
  <si>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</si>
  <si>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 xml:space="preserve">Доля площади земельных участков, являющихся объектами налогообложения земельным налогом в 2017 году снизилась на 0,21%, так как площадь земель в собственности граждан уменьшилась на 164 га вследствие отказа собственников от земельных долей. В плановом периоде ожидается сохранение тенденции снижения показателя из-за не востребованности земельных долей. </t>
  </si>
  <si>
    <t>5.</t>
  </si>
  <si>
    <t>Доля прибыльных сельскохозяйственных организаций в общем их числе</t>
  </si>
  <si>
    <t>Доля прибыльных организаций увеличилась по сравнению с прошлым годом. В 2015 году отрицательный финансовый результат  получили ООО "Зверохозяйство Кизнерcкое" и СПК "Каменный ключ". Плановое значение  показателя выше, так как в 2017 году  образовалась новая организация ООО  "Алькор -Агро".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</si>
  <si>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</si>
  <si>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</si>
  <si>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 xml:space="preserve">Доля протяженности автомобильных дорог общего пользования местного значения не отвечающих нормативным требованиям в 2017 году снизилась за счет:
- ремонта магистральных улиц  с асфальтобетонным покрытием поселка Кизнер и ремонта дорог в МО «Кизнерское». Общая протяженность отремонтированных дорог по Кизнерскому району составила 8,5 км.
      В 2018 году планируется снизить долю протяженности автомобильных дорог общего пользования местного значения не отвечающим нормативным требованиям за счет ремонта  улиц населённых пунктов Кизнерского района.
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</si>
  <si>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</si>
  <si>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</si>
  <si>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</si>
  <si>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</si>
  <si>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</si>
  <si>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</si>
  <si>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 xml:space="preserve">Среднемесячная номинальная начисленная заработная плата работников крупных и средних предприятий  и некоммерческих организаций в 2017 году составила 25925,6  руб. и увеличилась к уровню предыдущего года  на 6,4%. Незначительный рост обусловлен увеличением заработной платы  в учреждениях культуры в 2 раза. В плановом периоде сохранится тенденция роста заработной платы в  среднем  на 5 %. 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</si>
  <si>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</si>
  <si>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 увеличилась по сравнению с прошлым годом на 732,5 р. (2016 г. - 15 212,90 р., 2017 г. - 15945,4 р.). Это связано с выполнением распоряжения правительства УР от 20 мая 2013 года № 311-р с изменениями от 30.06.2014 года №440-р и увеличением МРОТ с ноября 2017 года. В прогнозном периоде планируется повышение согласно индексации.</t>
  </si>
  <si>
    <t>муниципальных общеобразовательных учреждений</t>
  </si>
  <si>
    <t xml:space="preserve">Среднемесячная номинальная начисленная заработная плата работников муниципальных общеобразовательных учреждений снизилась по сравнению  с прошлым годом на 0,3% и составила 18875,70 руб. (2016 г. - 18934,60 руб.). Снижение произошло в связи с уменьшением числа классов-комплектов в среднем звене в трех общеобразовательных учреждениях. В прогнозном периоде планируется повышение согласно индексации (2020 г. - 22475, 27 руб). </t>
  </si>
  <si>
    <t>учителей муниципальных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</si>
  <si>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 по сравнению с прошлым годом увеличилась на 997,93 р. и составила 24679, 49 р. (2016 г. - 23681,56, 2017 г. - 24679,49).  Увеличение произошло в связи выполнением Распоряжения Правительства УР от 12 мая 2013 года № 311-р с изменениями от 30.06.2014 года и увеличением МРОТ с ноября 2017 года. В прогнозном периоде планируется повышение согласно индексации (2020 г. - 29638,22 р.).</t>
  </si>
  <si>
    <t>муниципальных учреждений культуры и искусства</t>
  </si>
  <si>
    <t>Среднемесячная номинальная начисленная заработная плата работников учреждений культуры в 2017 году по данным территориального органа Федеральной службы государственной статистики по Удмуртской Республике составила 24189 руб. или 104,1% от прогнозного значения в размере 23231,0 руб.  На планируемый период 2018-2020гг. среднемесячная заработная плата работников учреждений культуры рассчитана исходя из прогноза среднемесячного дохода от трудовой деятельности в Удмуртской Республике, предоставленного Министерством  социальной политики и труда Удмуртской Республики.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</si>
  <si>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</si>
  <si>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физкультурно-оздоровительного комплекса "Юность" увеличилась на 1,8%. В прогнозном периоде ожидается незначительное повышение показателя за счет выплаты премиальных за успешное выступление на республиканских соревнованиях.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</si>
  <si>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</si>
  <si>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</si>
  <si>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</si>
  <si>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 осталась на уровне прошлого года (2016 год – 76,57%, 2017 год – 76,52%). В дальнейшем планируется увеличение показателя на 1,44% (2020 г. - 77,96%).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</si>
  <si>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</si>
  <si>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</si>
  <si>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снизилась на 2,04% по сравнению с прошлым годом (2016 – 16,12%, 2017 – 14,08%), это связано с уменьшением общего числа детей в возрасте от 1 до 6 лет. В плановом периоде прогнозируется снижение показателя на 3,33% (2020 г. - 10,75%).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</si>
  <si>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</si>
  <si>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</si>
  <si>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увеличилась на 8,24% по сравнению с прошлым годом (2016 – 7,14%, 2017 – 15,38%), это связано с тем, что реконструкция здания Кизнерского детского сада №5 будет проведена в 2018 году, в этом же году капитальный ремонт требуется зданию Кизнерского детского сада №7 (предписание Роспотребнадзора от 15.11.2017 года № 251). В плановом периоде данный показатель будет равен 0.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</si>
  <si>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</si>
  <si>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</si>
  <si>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</si>
  <si>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в 2017 году составила 0,00% , что равно показателю 2016       года (2016 г. - 0, 2017 г. - 0). Это связано с тем, что все выпускники 11 класса сдали экзамен по обязательным предметам и получили  аттестат о среднем общем образовании.  В плановом периоде показатель сохранится на уровне 2017 года.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</si>
  <si>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</si>
  <si>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</si>
  <si>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 в общем количестве муниципальных общеобразовательных учреждений выросла по сравнению с прошлым годом на 2,82% (2016 г. - 75,79, 2017 г. - 78,61). Увеличение связано с тем, что в 2017 году изменились требования к оформлению документов на здания требующие капитального ремонта и находящиеся в аварийном состоянии. При отсутствии соответствующих документов в статистическом отчете данная категория учреждений не указана за 2017 год. Начата работа по оформлению соответствующих документов, поэтому в плановом периоде показатель незначительно снизится, так как будут показаны здания требующие капитального ремонта (2018 г. - 77,63, 2019 г. - 77,63), к 2020 году планируется увеличение показателя (2020 г. - 78,62).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</si>
  <si>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</si>
  <si>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</si>
  <si>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в 2017 году составила 0,00% (2016 г. - 21,05, 2017 - 0,00). Это связано с изменением требований к оформлению документов, подтверждающих необходимость капитального ремонта и аварийное состояние здания. При отсутствии документов, соответствующих требованиям, показан нулевой показатель. В прогнозном периоде планируется увеличение показателя, в связи с оформлением необходимых документов  (2018 г. - 10,53, 2019 г. - 10,53). К 2020 году планируется вернуть показатель на уровень 2017 года (0,00%).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</si>
  <si>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</si>
  <si>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</si>
  <si>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 осталась на уровне прошлого года (2016 г. - 93,94, 2017  г. - 93,13). К 2020 году планируется незначительное увеличение показателя (2018  г. - 94,00, 2019 г. - 94,00, 2020 - 94,42).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</si>
  <si>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</si>
  <si>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</si>
  <si>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по сравнению с прошлым годом увеличилась на 1,21% (2016 г. - 31.95%, 2017 г. - 33,16%).  Это связано с увеличением общего количества детей, и количества детей в классах, занимающихся во вторую смену. В прогнозном периоде планируется снижение показателя на 5,71% (2020 г. - 27,45%) в связи с введением здания начальной школы.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</si>
  <si>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</si>
  <si>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</si>
  <si>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</si>
  <si>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Показатель "Расходы бюджета муниципального образования на общее образование в расчете на 1 обучающегося в муниципальных общеобразовательных учреждениях" увеличился по сравнению с прошлым годом на 2,49 т.р. (2016 г. - 24,95, 2017 г. - 27,44). Увеличение произошло в связи с увеличением объема средств, выделяемых на содержание зданий, подготовку  к новому учебному году.  В прогнозном периоде цифры  указаны в соответствии с утвержденным бюджетом МО "Кизнерский район".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</si>
  <si>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</si>
  <si>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</si>
  <si>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 увеличилась по сравнению с прошлым годом на 47,21% (2016 г. - 51,58%, 2017 г. - 98,79%). Это связано с тем, что в показатель вошли цифры всех учреждений имеющих лицензию на ведение образовательной деятельности по дополнительному образованию. Кроме образовательных учреждений вошли цифры Кизнерской ДШИ и АУСО УР "КЦСОН Кизнерского района". В прогнозном периоде планируется снижение показателя ( 2018 -86,90%, 2019 - 83,81, 2020 - 84,35%).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</si>
  <si>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</si>
  <si>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</si>
  <si>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</si>
  <si>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</si>
  <si>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 xml:space="preserve">Уровень фактической обеспеченности учреждениями культуры в Кизнерском районе от нормативной потребности клубами и учреждениями клубного типа  в 2017 году составил 157,83%, что выше уровня 2016 года на 0,85%. В плановом периоде ожидается увеличение фактической обеспеченности, связанное с изменением численности населения в Кизнерском районе. </t>
  </si>
  <si>
    <t>библиотеками</t>
  </si>
  <si>
    <t>Уровень фактической обеспеченности библиотеками составляет 100%. В 2018 году планируется закрытие Лака-Тыжминского филиала МУК "Кизнерская МЦРБ".</t>
  </si>
  <si>
    <t>парками культуры и отдыха</t>
  </si>
  <si>
    <t>В районе отсутствуют парки культуры и отдыха.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</si>
  <si>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</si>
  <si>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в 2017 году составила 4,35%. В плановом периоде прогнозируется увеличение показателя в связи с тем, что планируется капитальный ремонт зданий. В 2017 году общее количество зданий муниципальных учреждений культуры 23, на 2 меньше, чем в предыдущем году. По итогам оптимизации 2 КДУ переданы на баланс МО "Кизнерский район". Это здание Р-Косинского филиала МЦРБ и здание Асинерского СК. В 2018 году планируется закрытие Лака-Тыжминского филиала МЦРБ, в связи с чем количество зданий составит 22 единицы.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</si>
  <si>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</si>
  <si>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</si>
  <si>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Один объект культурного наследия регионального значения , расположенный в с.Васильево, находится в неудовлетворительном состоянии.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</si>
  <si>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</si>
  <si>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</si>
  <si>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</si>
  <si>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 в 2017 году выросла на 3,6 % за счет привлечения молодежи района в спортивные секции ФСК "Юность". В плановом периоде за счет пропаганды здорового образа жизни ожидается увеличение численности населения района, занимающегося физкультурой и спортом.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</si>
  <si>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</si>
  <si>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</si>
  <si>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 в 2017 году выросла на 16,99% за счет роста количества школьников, занимающихся в спортивных секциях.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</si>
  <si>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</si>
  <si>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</si>
  <si>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</si>
  <si>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помещений, приходящихся в среднем на одного жителя, в 2017 году выросла на 0,62 кв.м. к прошлому году за счет ввода нового жилья, построенного индивидуальными застройщиками.</t>
  </si>
  <si>
    <t>в том числе введенная в действие за один год</t>
  </si>
  <si>
    <t>В Администрации муниципального образования "Кизнерский район"  создана комиссия по работе с застройщиками  по регистрации объектов. Работа проводилась с застройщиками у которых срок действия разрешения на строительство закончился, а объекты капитального строительства  не зарегистрированы. Такие застройщики вызывались на заседание комиссии. Таким образом удалось увеличить ввод жилья в 2017 году и перевыполнить план  по вводу жилья на 3.6 процента.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</si>
  <si>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</si>
  <si>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</si>
  <si>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</si>
  <si>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В 2017 году для строительства предоставлено 15 земельных участков. Все для индивидуального жилищного строительства. Заявлений на предоставление земельных участков для строительства других объектов не поступало. В прогнозном периоде планируется предоставление земельных участков для строительства животноводческих помещений, магазинов и иных объектов строительства. 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</si>
  <si>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</si>
  <si>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индивидуального жилищного строительства в 2017 году предоставлено 15 земельных участков общей площадью 1,71 га. В расчете на 10 тыс. человек населения показатель снизился на 0,32 га вследствие уменьшения общего количества участков на 2 и средней площади предоставляемого участка на 240 кв. метров. В плановом периоде повышение показателя ожидается за счет освоения участков в новом микрорайоне.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</si>
  <si>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</si>
  <si>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</si>
  <si>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</si>
  <si>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Земельных участков, предоставленных для жилищного строительства, по которым не было получено разрешение на ввод в эксплуатацию в течение 3 лет, на конец 2017 года в районе не имеется.</t>
  </si>
  <si>
    <t>иных объектов капитального строительства - в течение 5 лет</t>
  </si>
  <si>
    <t>Земельных участков, предоставленных для строительства объектов капитального строительства, по которым не было получено разрешение на ввод в эксплуатацию в течение 5 лет, не конец 2017 года в районе не имеется.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</si>
  <si>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</si>
  <si>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</si>
  <si>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</si>
  <si>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Всего на территории муниципального образования "Кизнерский район" 64 многоквартирных дома. Все дома выбрали способ управления. Из них 10 МКД в государственной собственности, 6 ТСЖ, 17 - управление управляющей организацией. А собственники 31 МКД  выбрали непосредственный способ управления.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</si>
  <si>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</si>
  <si>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</si>
  <si>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 На территории муниципального образования "Кизнерский район" всего 5 организаций коммунального комплекса. Из них 1 муниципальной формы собственности и 4 частной формы собственности, что составляет 80 % от общего количества организаций коммунального комплекса.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</si>
  <si>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</si>
  <si>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</si>
  <si>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Все земельные участки, на которых расположены многоквартирные дома, поставлены на государственный кадастровый учет.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</si>
  <si>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</si>
  <si>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</si>
  <si>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Всего за период 2017 года улучшили свои жилищные условия 15 семей. За счет предоставления льготного займа  - 1. Многодетным семьям было предоставлено 4 льготных 5% кредитного займа. Одна малоимущая многодетная семья воспользовалась безвозмездной субсидией По программе "Устойчивое развитие сельских территорий на 201-2017 годы и на период до 2020 года" улучшили жилищные  условия 9 семей Причина снижения показателя связана с окончанием реализации программы переселения граждан из аварийного жилищного фонда..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</si>
  <si>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</si>
  <si>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</si>
  <si>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</si>
  <si>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Увеличение доли налоговых и неналоговых доходов 2017 г. к уровню 2016 г. связано с увеличением фактического поступления налоговых и неналоговых доходов в местный бюджет и с уменьшением исполнения общего объема собственных доходов бюджета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</si>
  <si>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</si>
  <si>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</si>
  <si>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На конец 2017 года организаций муниципальной формы собственности, находящихся в стадии банкротства, в районе не имеется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</si>
  <si>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</si>
  <si>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</si>
  <si>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Не завершенного в установленные сроки строительства, осуществляемого за счет средств бюджета муниципального района, на конец 2017 года в районе не имеется.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</si>
  <si>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</si>
  <si>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</si>
  <si>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 xml:space="preserve">Просроченная кредиторская задолженность отсутствует 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</si>
  <si>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</si>
  <si>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</si>
  <si>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В связи с оптимизацией структуры органов местного самоуправления МО "Кизнерский район" расходы на содержание работников органов местного самоуправления в расчете на одного жителя муниципального образования снизились на 17,94 руб. по сравнению с 2016 годом. На плановый период 2018-2020 годов  при планировании бюджета расчет фонда оплаты труда произведен в соответствии с утвержденным нормативом на содержание органов местного самоуправления.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</si>
  <si>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</si>
  <si>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</si>
  <si>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</si>
  <si>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</si>
  <si>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Кизнерского района утверждена решением Кизнерского районного Совета депутатов от 15.06.2011 года №32/5.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</si>
  <si>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</si>
  <si>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</si>
  <si>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</si>
  <si>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 xml:space="preserve">Удовлетворенность населения деятельностью органов местного самоуправления Кизнерского района в 2017 году снизилась на 2%, что связано с рядом причин: снижение заработной платы работников вследствие завершения уничтожения химического оружия; негативные результаты оптимизации в здравоохранении, отсутствие специалистов; закрытие автобусных маршрутов автотранспортным предприятием; неудовлетворительное состояние дорог общего пользования местного значения; отсутствие в части населенных пунктов района сотовой связи; отсутствие жилого фонда для предоставления нуждающимся гражданам по социальному найму. </t>
  </si>
  <si>
    <t>38.</t>
  </si>
  <si>
    <t>Среднегодовая численность постоянного населения</t>
  </si>
  <si>
    <t>тыс. человек</t>
  </si>
  <si>
    <t>Учитывая отрицательный естественный прирост и высокую миграционную убыль населения в прогнозном периоде ожидается дальнейшее снижение среднегодовой численности  населения.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</si>
  <si>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</si>
  <si>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</si>
  <si>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</si>
  <si>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</si>
  <si>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</si>
  <si>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</si>
  <si>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</si>
  <si>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</si>
  <si>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</si>
  <si>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</si>
  <si>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</si>
  <si>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</si>
  <si>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</si>
  <si>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</si>
  <si>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Удельная величина потребления электрической энергии муниципальными  бюджетными  учреждениями в 2017 году составила 154,67 кВт/ч на 1 чел., увеличилась по сравнению с предыдущим годом на 5,1%. Увеличение  связано  с вводом  в эксплуатацию после капитального ремонта в сентябре 2016 года начальной школы №2 и  передачей с республиканского бюджета в муниципальную собственность детского сада  №4. К концу прогнозируемого периода  данный показатель составит 157,02  кВт/час  на 1 человека населения.</t>
  </si>
  <si>
    <t>Удельная величина потребления тепловой энергии мунгиципальными бюджетными учреждениями в 2017 году составила 0,15 Гкал на 1  кв.метр общей площади, по сравнению с прошлым годом увеличилась на 15%. Увеличение связано с передачей с республиканского бюджета в муниципальную собственность  детского сада №4  и  продлением отопительного  периода  в мае 2017 года  в связи с низкой температурой  наружного воздуха.На 2018-2020 годы потребление тепловой энергии запланировано в соответствии с методикой определения потребности в топливе.</t>
  </si>
  <si>
    <t>Горячее водоснабжение в муниципальных учреждениях отсутствует.</t>
  </si>
  <si>
    <t>Удельная величина потребления холодной воды муниципальными бюджетными учреждениями в 2017 году составила 1,30 куб.метров на 1 человека населения , по сравнению с  предыдущим годом увеличилась на 6,6%. Увеличение связано с вводом в эксплуатацию после капитального ремонта в сентябре  2016 года начальной школы №2  и передачи с республиканского бюджета в муниципаьную собственность детского сада №4. В прогнозируемом периоде данный показатель составит 1,27 куб.метров на 1 человека населения.</t>
  </si>
  <si>
    <t>Удельная величина потребления природного газа муниципальными бюджетными учреждениями в 2017 году составила 1,93 куб.метров на 1 человека населения, увеличилась по сравнению с прошлым гогдом на 8,4%. Увеличение связано с  продлением отопительного периода в мае 2017 года в связи с низкой температурой наружного воздуха.В прогнозируемом периоде данный показатель составит 1,90 куб.метров  на 1 человека населения.</t>
  </si>
  <si>
    <t xml:space="preserve">Главы муниципального образования Плотникова Александра Ивановича </t>
  </si>
  <si>
    <t>I. Показатели эффективности деятельности органов местного самоуправления муниципального образования "Кизнерский район"</t>
  </si>
  <si>
    <t>Отчет</t>
  </si>
  <si>
    <t>План</t>
  </si>
  <si>
    <t>Единица измерения</t>
  </si>
  <si>
    <t>куб. метров на 1 человека населения</t>
  </si>
  <si>
    <t xml:space="preserve">         Жилищное строительство и обеспечение граждан жильем</t>
  </si>
  <si>
    <t>Доля населения, проживающего в населенных пунктах, не имеющих регулярного автобусного и (или) железнодорожного сообщения с п. Кизнер в 2017 году   снизилась из-за снижения количества людей проживающих в населенных пунктах, не имеющих регулярного автобусного и (или) железнодорожного сообщения с п. Кизнер. Всего в районе не имеют автобусного сообщения и (или) железнодорожного сообщения 16 населенных пунктов с общей среднесписочной численностью населения 689 человек.</t>
  </si>
  <si>
    <t>Уменьшение удельной величины потребления электрической энергии в многоквартирных домах связано с переходом абонентов с электрического отопления на автономное газовое отопление.</t>
  </si>
  <si>
    <t>Удельная величина потребления тепловой энергии в многоквартирных домах в 2017 году к предыдущему году не изменилась.</t>
  </si>
  <si>
    <t>Увеличение потребления воды произошло в связи с выявлением ООО "Водоканал Кизнерского района" фактов несанкционированного подключения абонентов, проживающих в многоквартирных домах, к наружным сетям водоснабжения.</t>
  </si>
  <si>
    <t>Увеличение удельной величины потребления природного газа связано с переходом абонентов на автономное газовое отопление.</t>
  </si>
  <si>
    <t>Горячее водоснабжение в многоквартирных домах не имеется.</t>
  </si>
</sst>
</file>

<file path=xl/styles.xml><?xml version="1.0" encoding="utf-8"?>
<styleSheet xmlns="http://schemas.openxmlformats.org/spreadsheetml/2006/main">
  <numFmts count="1">
    <numFmt numFmtId="164" formatCode="d\ mmmm\ yyyy\ \'yy/\'"/>
  </numFmts>
  <fonts count="13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2" fontId="2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 indent="1"/>
    </xf>
    <xf numFmtId="0" fontId="0" fillId="2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top" wrapText="1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left" vertical="top" wrapText="1" inden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 applyProtection="1">
      <alignment horizontal="left" vertical="center" wrapText="1" inden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showGridLines="0" showRowColHeaders="0" workbookViewId="0">
      <selection activeCell="R10" sqref="R10"/>
    </sheetView>
  </sheetViews>
  <sheetFormatPr defaultColWidth="11.83203125" defaultRowHeight="14.45" customHeight="1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3" t="s">
        <v>0</v>
      </c>
      <c r="L2" s="34" t="s">
        <v>0</v>
      </c>
      <c r="M2" s="34" t="s">
        <v>0</v>
      </c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3"/>
      <c r="K3" s="37" t="s">
        <v>1</v>
      </c>
      <c r="L3" s="38" t="s">
        <v>1</v>
      </c>
      <c r="M3" s="38" t="s">
        <v>1</v>
      </c>
    </row>
    <row r="4" spans="1:13" ht="12.7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</row>
    <row r="5" spans="1:1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.75" customHeight="1">
      <c r="A7" s="1"/>
      <c r="B7" s="35" t="s">
        <v>2</v>
      </c>
      <c r="C7" s="36" t="s">
        <v>2</v>
      </c>
      <c r="D7" s="36" t="s">
        <v>2</v>
      </c>
      <c r="E7" s="36" t="s">
        <v>2</v>
      </c>
      <c r="F7" s="36" t="s">
        <v>2</v>
      </c>
      <c r="G7" s="36" t="s">
        <v>2</v>
      </c>
      <c r="H7" s="36" t="s">
        <v>2</v>
      </c>
      <c r="I7" s="36" t="s">
        <v>2</v>
      </c>
      <c r="J7" s="36" t="s">
        <v>2</v>
      </c>
      <c r="K7" s="36" t="s">
        <v>2</v>
      </c>
      <c r="L7" s="36" t="s">
        <v>2</v>
      </c>
      <c r="M7" s="36" t="s">
        <v>2</v>
      </c>
    </row>
    <row r="8" spans="1:13" ht="21.75" customHeight="1">
      <c r="A8" s="5"/>
      <c r="B8" s="29" t="s">
        <v>190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6.5" customHeight="1">
      <c r="A9" s="5"/>
      <c r="B9" s="31" t="s">
        <v>3</v>
      </c>
      <c r="C9" s="32" t="s">
        <v>3</v>
      </c>
      <c r="D9" s="32" t="s">
        <v>3</v>
      </c>
      <c r="E9" s="32" t="s">
        <v>3</v>
      </c>
      <c r="F9" s="32" t="s">
        <v>3</v>
      </c>
      <c r="G9" s="32" t="s">
        <v>3</v>
      </c>
      <c r="H9" s="32" t="s">
        <v>3</v>
      </c>
      <c r="I9" s="32" t="s">
        <v>3</v>
      </c>
      <c r="J9" s="32" t="s">
        <v>3</v>
      </c>
      <c r="K9" s="32" t="s">
        <v>3</v>
      </c>
      <c r="L9" s="32" t="s">
        <v>3</v>
      </c>
      <c r="M9" s="32" t="s">
        <v>3</v>
      </c>
    </row>
    <row r="10" spans="1:13" ht="21.75" customHeight="1">
      <c r="A10" s="6"/>
      <c r="B10" s="28" t="s">
        <v>4</v>
      </c>
      <c r="C10" s="29" t="s">
        <v>4</v>
      </c>
      <c r="D10" s="29" t="s">
        <v>4</v>
      </c>
      <c r="E10" s="29" t="s">
        <v>4</v>
      </c>
      <c r="F10" s="29" t="s">
        <v>4</v>
      </c>
      <c r="G10" s="29" t="s">
        <v>4</v>
      </c>
      <c r="H10" s="29" t="s">
        <v>4</v>
      </c>
      <c r="I10" s="29" t="s">
        <v>4</v>
      </c>
      <c r="J10" s="29" t="s">
        <v>4</v>
      </c>
      <c r="K10" s="29" t="s">
        <v>4</v>
      </c>
      <c r="L10" s="29" t="s">
        <v>4</v>
      </c>
      <c r="M10" s="29" t="s">
        <v>4</v>
      </c>
    </row>
    <row r="11" spans="1:13" ht="16.5" customHeight="1">
      <c r="A11" s="4"/>
      <c r="B11" s="31" t="s">
        <v>5</v>
      </c>
      <c r="C11" s="32" t="s">
        <v>5</v>
      </c>
      <c r="D11" s="32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2" t="s">
        <v>5</v>
      </c>
    </row>
    <row r="12" spans="1:13" ht="21.75" customHeight="1">
      <c r="A12" s="6"/>
      <c r="B12" s="35" t="s">
        <v>6</v>
      </c>
      <c r="C12" s="36" t="s">
        <v>6</v>
      </c>
      <c r="D12" s="36" t="s">
        <v>6</v>
      </c>
      <c r="E12" s="36" t="s">
        <v>6</v>
      </c>
      <c r="F12" s="36" t="s">
        <v>6</v>
      </c>
      <c r="G12" s="36" t="s">
        <v>6</v>
      </c>
      <c r="H12" s="36" t="s">
        <v>6</v>
      </c>
      <c r="I12" s="36" t="s">
        <v>6</v>
      </c>
      <c r="J12" s="36" t="s">
        <v>6</v>
      </c>
      <c r="K12" s="36" t="s">
        <v>6</v>
      </c>
      <c r="L12" s="36" t="s">
        <v>6</v>
      </c>
      <c r="M12" s="36" t="s">
        <v>6</v>
      </c>
    </row>
    <row r="13" spans="1:13" ht="21.75" customHeight="1">
      <c r="A13" s="4"/>
      <c r="B13" s="36" t="s">
        <v>7</v>
      </c>
      <c r="C13" s="36" t="s">
        <v>7</v>
      </c>
      <c r="D13" s="36" t="s">
        <v>7</v>
      </c>
      <c r="E13" s="36" t="s">
        <v>7</v>
      </c>
      <c r="F13" s="36" t="s">
        <v>7</v>
      </c>
      <c r="G13" s="36" t="s">
        <v>7</v>
      </c>
      <c r="H13" s="36" t="s">
        <v>7</v>
      </c>
      <c r="I13" s="36" t="s">
        <v>7</v>
      </c>
      <c r="J13" s="36" t="s">
        <v>7</v>
      </c>
      <c r="K13" s="36" t="s">
        <v>7</v>
      </c>
      <c r="L13" s="36" t="s">
        <v>7</v>
      </c>
      <c r="M13" s="36" t="s">
        <v>7</v>
      </c>
    </row>
    <row r="14" spans="1:13" ht="21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8</v>
      </c>
      <c r="J17" s="30"/>
      <c r="K17" s="30"/>
      <c r="L17" s="30"/>
      <c r="M17" s="1"/>
    </row>
    <row r="18" spans="1:13" ht="20.25" customHeight="1">
      <c r="A18" s="1"/>
      <c r="B18" s="1"/>
      <c r="C18" s="1"/>
      <c r="D18" s="1"/>
      <c r="E18" s="1"/>
      <c r="F18" s="1"/>
      <c r="G18" s="1"/>
      <c r="H18" s="1"/>
      <c r="I18" s="8" t="s">
        <v>9</v>
      </c>
      <c r="J18" s="9" t="s">
        <v>10</v>
      </c>
      <c r="K18" s="10" t="s">
        <v>11</v>
      </c>
      <c r="L18" s="10" t="s">
        <v>12</v>
      </c>
      <c r="M18" s="11" t="s">
        <v>13</v>
      </c>
    </row>
    <row r="19" spans="1:13" ht="20.25" customHeight="1">
      <c r="A19" s="12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</row>
  </sheetData>
  <mergeCells count="10">
    <mergeCell ref="B10:M10"/>
    <mergeCell ref="J17:L17"/>
    <mergeCell ref="B11:M11"/>
    <mergeCell ref="K2:M2"/>
    <mergeCell ref="B7:M7"/>
    <mergeCell ref="B12:M12"/>
    <mergeCell ref="B8:M8"/>
    <mergeCell ref="K3:M3"/>
    <mergeCell ref="B13:M13"/>
    <mergeCell ref="B9:M9"/>
  </mergeCells>
  <pageMargins left="0.39" right="0.39" top="0.39" bottom="0.39" header="0.39" footer="0.39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64" zoomScaleNormal="100" workbookViewId="0">
      <selection activeCell="K69" sqref="K69"/>
    </sheetView>
  </sheetViews>
  <sheetFormatPr defaultColWidth="11.83203125" defaultRowHeight="11.25"/>
  <cols>
    <col min="1" max="1" width="3.33203125" customWidth="1"/>
    <col min="2" max="2" width="7.33203125" style="27" customWidth="1"/>
    <col min="3" max="3" width="45.83203125" style="27" customWidth="1"/>
    <col min="4" max="4" width="16.1640625" style="27" customWidth="1"/>
    <col min="5" max="5" width="13.83203125" style="27" customWidth="1"/>
    <col min="6" max="6" width="14.1640625" style="27" customWidth="1"/>
    <col min="7" max="7" width="13.33203125" style="27" customWidth="1"/>
    <col min="8" max="8" width="14.33203125" style="27" customWidth="1"/>
    <col min="9" max="9" width="13.5" style="27" customWidth="1"/>
    <col min="10" max="10" width="13.83203125" style="27" customWidth="1"/>
    <col min="11" max="11" width="72.1640625" style="27" customWidth="1"/>
  </cols>
  <sheetData>
    <row r="1" spans="1:11" ht="36" customHeight="1">
      <c r="A1" s="3"/>
      <c r="B1" s="57" t="s">
        <v>191</v>
      </c>
      <c r="C1" s="57" t="s">
        <v>14</v>
      </c>
      <c r="D1" s="57" t="s">
        <v>14</v>
      </c>
      <c r="E1" s="57" t="s">
        <v>14</v>
      </c>
      <c r="F1" s="57" t="s">
        <v>14</v>
      </c>
      <c r="G1" s="57" t="s">
        <v>14</v>
      </c>
      <c r="H1" s="57" t="s">
        <v>14</v>
      </c>
      <c r="I1" s="57" t="s">
        <v>14</v>
      </c>
      <c r="J1" s="57" t="s">
        <v>14</v>
      </c>
      <c r="K1" s="57" t="s">
        <v>14</v>
      </c>
    </row>
    <row r="2" spans="1:11" ht="15">
      <c r="A2" s="3"/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1:11" ht="15.75">
      <c r="A3" s="14"/>
      <c r="B3" s="55"/>
      <c r="C3" s="56"/>
      <c r="D3" s="39" t="s">
        <v>194</v>
      </c>
      <c r="E3" s="41" t="s">
        <v>192</v>
      </c>
      <c r="F3" s="42"/>
      <c r="G3" s="43"/>
      <c r="H3" s="41" t="s">
        <v>193</v>
      </c>
      <c r="I3" s="42"/>
      <c r="J3" s="43"/>
      <c r="K3" s="53" t="s">
        <v>16</v>
      </c>
    </row>
    <row r="4" spans="1:11" ht="15.75">
      <c r="A4" s="14"/>
      <c r="B4" s="56"/>
      <c r="C4" s="56"/>
      <c r="D4" s="40" t="s">
        <v>15</v>
      </c>
      <c r="E4" s="18">
        <f>G4-2</f>
        <v>2015</v>
      </c>
      <c r="F4" s="18">
        <f>G4-1</f>
        <v>2016</v>
      </c>
      <c r="G4" s="18" t="s">
        <v>17</v>
      </c>
      <c r="H4" s="18">
        <f>G4+1</f>
        <v>2018</v>
      </c>
      <c r="I4" s="18">
        <f>G4+2</f>
        <v>2019</v>
      </c>
      <c r="J4" s="18">
        <f>G4+3</f>
        <v>2020</v>
      </c>
      <c r="K4" s="54" t="s">
        <v>16</v>
      </c>
    </row>
    <row r="5" spans="1:11" ht="18" customHeight="1">
      <c r="A5" s="14"/>
      <c r="B5" s="52" t="s">
        <v>18</v>
      </c>
      <c r="C5" s="52" t="s">
        <v>18</v>
      </c>
      <c r="D5" s="52" t="s">
        <v>18</v>
      </c>
      <c r="E5" s="19"/>
      <c r="F5" s="19"/>
      <c r="G5" s="19"/>
      <c r="H5" s="19"/>
      <c r="I5" s="19"/>
      <c r="J5" s="19"/>
      <c r="K5" s="20"/>
    </row>
    <row r="6" spans="1:11" ht="105.75" customHeight="1">
      <c r="A6" s="14"/>
      <c r="B6" s="21" t="s">
        <v>19</v>
      </c>
      <c r="C6" s="20" t="s">
        <v>20</v>
      </c>
      <c r="D6" s="21" t="s">
        <v>21</v>
      </c>
      <c r="E6" s="22">
        <v>157.34989648033132</v>
      </c>
      <c r="F6" s="22">
        <v>192.92435472848661</v>
      </c>
      <c r="G6" s="22">
        <v>192.67926148561617</v>
      </c>
      <c r="H6" s="22">
        <v>196.6692231839597</v>
      </c>
      <c r="I6" s="22">
        <v>199.71072541166001</v>
      </c>
      <c r="J6" s="22">
        <v>202.84777941010285</v>
      </c>
      <c r="K6" s="23" t="s">
        <v>22</v>
      </c>
    </row>
    <row r="7" spans="1:11" ht="120" customHeight="1">
      <c r="A7" s="14"/>
      <c r="B7" s="21" t="s">
        <v>23</v>
      </c>
      <c r="C7" s="20" t="s">
        <v>24</v>
      </c>
      <c r="D7" s="21" t="s">
        <v>25</v>
      </c>
      <c r="E7" s="22">
        <v>20.835380835380835</v>
      </c>
      <c r="F7" s="22">
        <v>24.370860927152318</v>
      </c>
      <c r="G7" s="22">
        <v>22.061071295132638</v>
      </c>
      <c r="H7" s="22">
        <v>22.061820652173914</v>
      </c>
      <c r="I7" s="22">
        <v>22.061820652173914</v>
      </c>
      <c r="J7" s="22">
        <v>22.061820652173914</v>
      </c>
      <c r="K7" s="23" t="s">
        <v>26</v>
      </c>
    </row>
    <row r="8" spans="1:11" ht="119.25" customHeight="1">
      <c r="A8" s="14"/>
      <c r="B8" s="21" t="s">
        <v>27</v>
      </c>
      <c r="C8" s="20" t="s">
        <v>28</v>
      </c>
      <c r="D8" s="21" t="s">
        <v>29</v>
      </c>
      <c r="E8" s="22">
        <v>411.18012422360249</v>
      </c>
      <c r="F8" s="22">
        <v>643.37906744467227</v>
      </c>
      <c r="G8" s="22">
        <v>1003.4886217260627</v>
      </c>
      <c r="H8" s="22">
        <v>1046.7842664621453</v>
      </c>
      <c r="I8" s="22">
        <v>1084.2234089897643</v>
      </c>
      <c r="J8" s="22">
        <v>1098.5987117188383</v>
      </c>
      <c r="K8" s="23" t="s">
        <v>30</v>
      </c>
    </row>
    <row r="9" spans="1:11" ht="126.75" customHeight="1">
      <c r="A9" s="14"/>
      <c r="B9" s="21" t="s">
        <v>31</v>
      </c>
      <c r="C9" s="20" t="s">
        <v>32</v>
      </c>
      <c r="D9" s="21" t="s">
        <v>25</v>
      </c>
      <c r="E9" s="22">
        <v>85.00556464811784</v>
      </c>
      <c r="F9" s="22">
        <v>81.893289689034361</v>
      </c>
      <c r="G9" s="22">
        <v>81.678559738134197</v>
      </c>
      <c r="H9" s="22">
        <v>80.523731587561372</v>
      </c>
      <c r="I9" s="22">
        <v>79.869067103109657</v>
      </c>
      <c r="J9" s="22">
        <v>79.869067103109657</v>
      </c>
      <c r="K9" s="23" t="s">
        <v>33</v>
      </c>
    </row>
    <row r="10" spans="1:11" ht="108" customHeight="1">
      <c r="A10" s="14"/>
      <c r="B10" s="21" t="s">
        <v>34</v>
      </c>
      <c r="C10" s="20" t="s">
        <v>35</v>
      </c>
      <c r="D10" s="21" t="s">
        <v>25</v>
      </c>
      <c r="E10" s="22">
        <v>81.818181818181827</v>
      </c>
      <c r="F10" s="22">
        <v>81.818181818181827</v>
      </c>
      <c r="G10" s="22">
        <v>100</v>
      </c>
      <c r="H10" s="22">
        <v>100</v>
      </c>
      <c r="I10" s="22">
        <v>100</v>
      </c>
      <c r="J10" s="22">
        <v>100</v>
      </c>
      <c r="K10" s="23" t="s">
        <v>36</v>
      </c>
    </row>
    <row r="11" spans="1:11" ht="200.25" customHeight="1">
      <c r="A11" s="14"/>
      <c r="B11" s="21" t="s">
        <v>37</v>
      </c>
      <c r="C11" s="20" t="s">
        <v>38</v>
      </c>
      <c r="D11" s="21" t="s">
        <v>25</v>
      </c>
      <c r="E11" s="22">
        <v>77.935010482180303</v>
      </c>
      <c r="F11" s="22">
        <v>76.993464052287592</v>
      </c>
      <c r="G11" s="22">
        <v>74.869109947643977</v>
      </c>
      <c r="H11" s="22">
        <v>74.738219895287955</v>
      </c>
      <c r="I11" s="22">
        <v>74.607329842931932</v>
      </c>
      <c r="J11" s="22">
        <v>74.476439790575924</v>
      </c>
      <c r="K11" s="23" t="s">
        <v>39</v>
      </c>
    </row>
    <row r="12" spans="1:11" ht="171" customHeight="1">
      <c r="A12" s="14"/>
      <c r="B12" s="21" t="s">
        <v>40</v>
      </c>
      <c r="C12" s="20" t="s">
        <v>41</v>
      </c>
      <c r="D12" s="21" t="s">
        <v>25</v>
      </c>
      <c r="E12" s="22">
        <v>3.8561076604554856</v>
      </c>
      <c r="F12" s="22">
        <v>3.7586080008410874</v>
      </c>
      <c r="G12" s="22">
        <v>3.5637612709317308</v>
      </c>
      <c r="H12" s="22">
        <v>2.5145173660567544</v>
      </c>
      <c r="I12" s="22">
        <v>2.3420115709835332</v>
      </c>
      <c r="J12" s="22">
        <v>1.6838060797830263</v>
      </c>
      <c r="K12" s="23" t="s">
        <v>197</v>
      </c>
    </row>
    <row r="13" spans="1:11" ht="47.25">
      <c r="A13" s="14"/>
      <c r="B13" s="51" t="s">
        <v>42</v>
      </c>
      <c r="C13" s="20" t="s">
        <v>43</v>
      </c>
      <c r="D13" s="21" t="s">
        <v>44</v>
      </c>
      <c r="E13" s="19"/>
      <c r="F13" s="19"/>
      <c r="G13" s="19"/>
      <c r="H13" s="19"/>
      <c r="I13" s="19"/>
      <c r="J13" s="19"/>
      <c r="K13" s="20"/>
    </row>
    <row r="14" spans="1:11" ht="141.75" customHeight="1">
      <c r="A14" s="14"/>
      <c r="B14" s="51" t="s">
        <v>42</v>
      </c>
      <c r="C14" s="24" t="s">
        <v>45</v>
      </c>
      <c r="D14" s="21" t="s">
        <v>29</v>
      </c>
      <c r="E14" s="22">
        <v>23379</v>
      </c>
      <c r="F14" s="22">
        <v>24369.200000000001</v>
      </c>
      <c r="G14" s="22">
        <v>25925.599999999999</v>
      </c>
      <c r="H14" s="22">
        <v>26484.9</v>
      </c>
      <c r="I14" s="22">
        <v>27888.6</v>
      </c>
      <c r="J14" s="22">
        <v>29366.7</v>
      </c>
      <c r="K14" s="23" t="s">
        <v>46</v>
      </c>
    </row>
    <row r="15" spans="1:11" ht="155.25" customHeight="1">
      <c r="A15" s="14"/>
      <c r="B15" s="51" t="s">
        <v>42</v>
      </c>
      <c r="C15" s="24" t="s">
        <v>47</v>
      </c>
      <c r="D15" s="21" t="s">
        <v>29</v>
      </c>
      <c r="E15" s="22">
        <v>14486.9</v>
      </c>
      <c r="F15" s="22">
        <v>15212.9</v>
      </c>
      <c r="G15" s="22">
        <v>15945.4</v>
      </c>
      <c r="H15" s="22">
        <v>17221.03</v>
      </c>
      <c r="I15" s="22">
        <v>18030.419999999998</v>
      </c>
      <c r="J15" s="22">
        <v>18913.91</v>
      </c>
      <c r="K15" s="23" t="s">
        <v>48</v>
      </c>
    </row>
    <row r="16" spans="1:11" ht="154.5" customHeight="1">
      <c r="A16" s="14"/>
      <c r="B16" s="51" t="s">
        <v>42</v>
      </c>
      <c r="C16" s="24" t="s">
        <v>49</v>
      </c>
      <c r="D16" s="21" t="s">
        <v>29</v>
      </c>
      <c r="E16" s="22">
        <v>18186.5</v>
      </c>
      <c r="F16" s="22">
        <v>18934.599999999999</v>
      </c>
      <c r="G16" s="22">
        <v>18875.7</v>
      </c>
      <c r="H16" s="22">
        <v>20385.75</v>
      </c>
      <c r="I16" s="22">
        <v>21384.65</v>
      </c>
      <c r="J16" s="22">
        <v>22475.27</v>
      </c>
      <c r="K16" s="23" t="s">
        <v>50</v>
      </c>
    </row>
    <row r="17" spans="1:11" ht="173.25" customHeight="1">
      <c r="A17" s="14"/>
      <c r="B17" s="51" t="s">
        <v>42</v>
      </c>
      <c r="C17" s="24" t="s">
        <v>51</v>
      </c>
      <c r="D17" s="21" t="s">
        <v>29</v>
      </c>
      <c r="E17" s="22">
        <v>23055.280528052808</v>
      </c>
      <c r="F17" s="22">
        <v>23681.560846560849</v>
      </c>
      <c r="G17" s="22">
        <v>24679.489247311823</v>
      </c>
      <c r="H17" s="22">
        <v>26653.848958333332</v>
      </c>
      <c r="I17" s="22">
        <v>28066.5</v>
      </c>
      <c r="J17" s="22">
        <v>29638.21875</v>
      </c>
      <c r="K17" s="23" t="s">
        <v>52</v>
      </c>
    </row>
    <row r="18" spans="1:11" ht="186" customHeight="1">
      <c r="A18" s="14"/>
      <c r="B18" s="51" t="s">
        <v>42</v>
      </c>
      <c r="C18" s="24" t="s">
        <v>53</v>
      </c>
      <c r="D18" s="21" t="s">
        <v>29</v>
      </c>
      <c r="E18" s="22">
        <v>15439.7</v>
      </c>
      <c r="F18" s="22">
        <v>15787.3</v>
      </c>
      <c r="G18" s="22">
        <v>24189</v>
      </c>
      <c r="H18" s="22">
        <v>27877</v>
      </c>
      <c r="I18" s="22">
        <v>29354</v>
      </c>
      <c r="J18" s="22">
        <v>30998</v>
      </c>
      <c r="K18" s="23" t="s">
        <v>54</v>
      </c>
    </row>
    <row r="19" spans="1:11" ht="108" customHeight="1">
      <c r="A19" s="14"/>
      <c r="B19" s="51" t="s">
        <v>42</v>
      </c>
      <c r="C19" s="24" t="s">
        <v>55</v>
      </c>
      <c r="D19" s="21" t="s">
        <v>29</v>
      </c>
      <c r="E19" s="22">
        <v>17290.599999999999</v>
      </c>
      <c r="F19" s="22">
        <v>16259</v>
      </c>
      <c r="G19" s="22">
        <v>16547.8</v>
      </c>
      <c r="H19" s="22">
        <v>16878</v>
      </c>
      <c r="I19" s="22">
        <v>17000</v>
      </c>
      <c r="J19" s="22">
        <v>17100</v>
      </c>
      <c r="K19" s="23" t="s">
        <v>56</v>
      </c>
    </row>
    <row r="20" spans="1:11" ht="19.5" customHeight="1">
      <c r="A20" s="14"/>
      <c r="B20" s="52" t="s">
        <v>57</v>
      </c>
      <c r="C20" s="52" t="s">
        <v>57</v>
      </c>
      <c r="D20" s="52" t="s">
        <v>57</v>
      </c>
      <c r="E20" s="19"/>
      <c r="F20" s="19"/>
      <c r="G20" s="19"/>
      <c r="H20" s="19"/>
      <c r="I20" s="19"/>
      <c r="J20" s="19"/>
      <c r="K20" s="20"/>
    </row>
    <row r="21" spans="1:11" ht="125.25" customHeight="1">
      <c r="A21" s="14"/>
      <c r="B21" s="21" t="s">
        <v>58</v>
      </c>
      <c r="C21" s="20" t="s">
        <v>59</v>
      </c>
      <c r="D21" s="21" t="s">
        <v>25</v>
      </c>
      <c r="E21" s="22">
        <v>78.927203065134094</v>
      </c>
      <c r="F21" s="22">
        <v>76.571735626007523</v>
      </c>
      <c r="G21" s="22">
        <v>76.521739130434781</v>
      </c>
      <c r="H21" s="22">
        <v>75.675675675675677</v>
      </c>
      <c r="I21" s="22">
        <v>76.756756756756758</v>
      </c>
      <c r="J21" s="22">
        <v>77.956989247311824</v>
      </c>
      <c r="K21" s="23" t="s">
        <v>60</v>
      </c>
    </row>
    <row r="22" spans="1:11" ht="138" customHeight="1">
      <c r="A22" s="14"/>
      <c r="B22" s="21" t="s">
        <v>61</v>
      </c>
      <c r="C22" s="20" t="s">
        <v>62</v>
      </c>
      <c r="D22" s="21" t="s">
        <v>25</v>
      </c>
      <c r="E22" s="22">
        <v>14.997263273125341</v>
      </c>
      <c r="F22" s="22">
        <v>16.120365394948948</v>
      </c>
      <c r="G22" s="22">
        <v>14.076086956521738</v>
      </c>
      <c r="H22" s="22">
        <v>13.513513513513516</v>
      </c>
      <c r="I22" s="22">
        <v>13.513513513513516</v>
      </c>
      <c r="J22" s="22">
        <v>10.752688172043012</v>
      </c>
      <c r="K22" s="23" t="s">
        <v>63</v>
      </c>
    </row>
    <row r="23" spans="1:11" ht="202.5" customHeight="1">
      <c r="A23" s="14"/>
      <c r="B23" s="21" t="s">
        <v>64</v>
      </c>
      <c r="C23" s="20" t="s">
        <v>65</v>
      </c>
      <c r="D23" s="21" t="s">
        <v>25</v>
      </c>
      <c r="E23" s="22">
        <v>4.7619047619047636</v>
      </c>
      <c r="F23" s="22">
        <v>7.1428571428571432</v>
      </c>
      <c r="G23" s="22">
        <v>15.384615384615387</v>
      </c>
      <c r="H23" s="22">
        <v>7.6923076923076934</v>
      </c>
      <c r="I23" s="22">
        <v>0</v>
      </c>
      <c r="J23" s="22">
        <v>0</v>
      </c>
      <c r="K23" s="23" t="s">
        <v>66</v>
      </c>
    </row>
    <row r="24" spans="1:11" ht="19.5" customHeight="1">
      <c r="A24" s="14"/>
      <c r="B24" s="52" t="s">
        <v>67</v>
      </c>
      <c r="C24" s="52" t="s">
        <v>67</v>
      </c>
      <c r="D24" s="52" t="s">
        <v>67</v>
      </c>
      <c r="E24" s="19"/>
      <c r="F24" s="19"/>
      <c r="G24" s="19"/>
      <c r="H24" s="19"/>
      <c r="I24" s="19"/>
      <c r="J24" s="19"/>
      <c r="K24" s="20"/>
    </row>
    <row r="25" spans="1:11" ht="168" customHeight="1">
      <c r="A25" s="14"/>
      <c r="B25" s="21" t="s">
        <v>68</v>
      </c>
      <c r="C25" s="20" t="s">
        <v>69</v>
      </c>
      <c r="D25" s="21" t="s">
        <v>25</v>
      </c>
      <c r="E25" s="22">
        <v>2.5974025974025983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3" t="s">
        <v>70</v>
      </c>
    </row>
    <row r="26" spans="1:11" ht="275.25" customHeight="1">
      <c r="A26" s="14"/>
      <c r="B26" s="21" t="s">
        <v>71</v>
      </c>
      <c r="C26" s="20" t="s">
        <v>72</v>
      </c>
      <c r="D26" s="21" t="s">
        <v>25</v>
      </c>
      <c r="E26" s="22">
        <v>74.989989989989979</v>
      </c>
      <c r="F26" s="22">
        <v>75.789473684210535</v>
      </c>
      <c r="G26" s="22">
        <v>78.614035087719301</v>
      </c>
      <c r="H26" s="22">
        <v>77.628070175438594</v>
      </c>
      <c r="I26" s="22">
        <v>77.631578947368425</v>
      </c>
      <c r="J26" s="22">
        <v>78.617543859649132</v>
      </c>
      <c r="K26" s="23" t="s">
        <v>73</v>
      </c>
    </row>
    <row r="27" spans="1:11" ht="231" customHeight="1">
      <c r="A27" s="14"/>
      <c r="B27" s="21" t="s">
        <v>74</v>
      </c>
      <c r="C27" s="20" t="s">
        <v>75</v>
      </c>
      <c r="D27" s="21" t="s">
        <v>25</v>
      </c>
      <c r="E27" s="22">
        <v>30</v>
      </c>
      <c r="F27" s="22">
        <v>21.052631578947366</v>
      </c>
      <c r="G27" s="22">
        <v>0</v>
      </c>
      <c r="H27" s="22">
        <v>10.526315789473685</v>
      </c>
      <c r="I27" s="22">
        <v>10.526315789473685</v>
      </c>
      <c r="J27" s="22">
        <v>0</v>
      </c>
      <c r="K27" s="23" t="s">
        <v>76</v>
      </c>
    </row>
    <row r="28" spans="1:11" ht="111.75" customHeight="1">
      <c r="A28" s="14"/>
      <c r="B28" s="21" t="s">
        <v>77</v>
      </c>
      <c r="C28" s="20" t="s">
        <v>78</v>
      </c>
      <c r="D28" s="21" t="s">
        <v>25</v>
      </c>
      <c r="E28" s="22">
        <v>91.988255033557039</v>
      </c>
      <c r="F28" s="22">
        <v>93.935693935693934</v>
      </c>
      <c r="G28" s="22">
        <v>93.132195315601436</v>
      </c>
      <c r="H28" s="22">
        <v>94</v>
      </c>
      <c r="I28" s="22">
        <v>94</v>
      </c>
      <c r="J28" s="22">
        <v>94.422310756972109</v>
      </c>
      <c r="K28" s="23" t="s">
        <v>79</v>
      </c>
    </row>
    <row r="29" spans="1:11" ht="190.5" customHeight="1">
      <c r="A29" s="14"/>
      <c r="B29" s="21" t="s">
        <v>80</v>
      </c>
      <c r="C29" s="20" t="s">
        <v>81</v>
      </c>
      <c r="D29" s="21" t="s">
        <v>25</v>
      </c>
      <c r="E29" s="22">
        <v>33.38926174496644</v>
      </c>
      <c r="F29" s="22">
        <v>31.949531949531952</v>
      </c>
      <c r="G29" s="22">
        <v>33.158742949234487</v>
      </c>
      <c r="H29" s="22">
        <v>31.360250882007058</v>
      </c>
      <c r="I29" s="22">
        <v>29.411764705882355</v>
      </c>
      <c r="J29" s="22">
        <v>27.450980392156865</v>
      </c>
      <c r="K29" s="23" t="s">
        <v>82</v>
      </c>
    </row>
    <row r="30" spans="1:11" ht="171" customHeight="1">
      <c r="A30" s="14"/>
      <c r="B30" s="21" t="s">
        <v>83</v>
      </c>
      <c r="C30" s="20" t="s">
        <v>84</v>
      </c>
      <c r="D30" s="21" t="s">
        <v>85</v>
      </c>
      <c r="E30" s="22">
        <v>34.85854282062207</v>
      </c>
      <c r="F30" s="22">
        <v>24.946242774566475</v>
      </c>
      <c r="G30" s="22">
        <v>27.442219979818368</v>
      </c>
      <c r="H30" s="22">
        <v>15.288</v>
      </c>
      <c r="I30" s="22">
        <v>14.7392</v>
      </c>
      <c r="J30" s="22">
        <v>14.7392</v>
      </c>
      <c r="K30" s="23" t="s">
        <v>86</v>
      </c>
    </row>
    <row r="31" spans="1:11" ht="222.75" customHeight="1">
      <c r="A31" s="14"/>
      <c r="B31" s="21" t="s">
        <v>87</v>
      </c>
      <c r="C31" s="20" t="s">
        <v>88</v>
      </c>
      <c r="D31" s="21" t="s">
        <v>25</v>
      </c>
      <c r="E31" s="22">
        <v>44.41679626749611</v>
      </c>
      <c r="F31" s="22">
        <v>51.58456228427989</v>
      </c>
      <c r="G31" s="22">
        <v>98.78688524590163</v>
      </c>
      <c r="H31" s="22">
        <v>86.902545003103654</v>
      </c>
      <c r="I31" s="22">
        <v>83.805547271100508</v>
      </c>
      <c r="J31" s="22">
        <v>84.34782608695653</v>
      </c>
      <c r="K31" s="23" t="s">
        <v>89</v>
      </c>
    </row>
    <row r="32" spans="1:11" ht="24.75" customHeight="1">
      <c r="A32" s="14"/>
      <c r="B32" s="52" t="s">
        <v>90</v>
      </c>
      <c r="C32" s="52" t="s">
        <v>90</v>
      </c>
      <c r="D32" s="52" t="s">
        <v>90</v>
      </c>
      <c r="E32" s="19"/>
      <c r="F32" s="19"/>
      <c r="G32" s="19"/>
      <c r="H32" s="19"/>
      <c r="I32" s="19"/>
      <c r="J32" s="19"/>
      <c r="K32" s="20"/>
    </row>
    <row r="33" spans="1:11" ht="53.25" customHeight="1">
      <c r="A33" s="14"/>
      <c r="B33" s="51" t="s">
        <v>91</v>
      </c>
      <c r="C33" s="20" t="s">
        <v>92</v>
      </c>
      <c r="D33" s="21" t="s">
        <v>44</v>
      </c>
      <c r="E33" s="19"/>
      <c r="F33" s="19"/>
      <c r="G33" s="19"/>
      <c r="H33" s="19"/>
      <c r="I33" s="19"/>
      <c r="J33" s="19"/>
      <c r="K33" s="20"/>
    </row>
    <row r="34" spans="1:11" ht="124.5" customHeight="1">
      <c r="A34" s="14"/>
      <c r="B34" s="51" t="s">
        <v>91</v>
      </c>
      <c r="C34" s="24" t="s">
        <v>93</v>
      </c>
      <c r="D34" s="21" t="s">
        <v>25</v>
      </c>
      <c r="E34" s="22">
        <v>151.71199755011995</v>
      </c>
      <c r="F34" s="22">
        <v>156.97669221195</v>
      </c>
      <c r="G34" s="22">
        <v>157.83053987810948</v>
      </c>
      <c r="H34" s="22">
        <v>158.39764551350561</v>
      </c>
      <c r="I34" s="22">
        <v>160.84727532284887</v>
      </c>
      <c r="J34" s="22">
        <v>163.37386265134654</v>
      </c>
      <c r="K34" s="23" t="s">
        <v>94</v>
      </c>
    </row>
    <row r="35" spans="1:11" ht="60" customHeight="1">
      <c r="A35" s="14"/>
      <c r="B35" s="51" t="s">
        <v>91</v>
      </c>
      <c r="C35" s="24" t="s">
        <v>95</v>
      </c>
      <c r="D35" s="21" t="s">
        <v>25</v>
      </c>
      <c r="E35" s="22">
        <v>100</v>
      </c>
      <c r="F35" s="22">
        <v>100</v>
      </c>
      <c r="G35" s="22">
        <v>100</v>
      </c>
      <c r="H35" s="22">
        <v>95.833333333333343</v>
      </c>
      <c r="I35" s="22">
        <v>95.833333333333343</v>
      </c>
      <c r="J35" s="22">
        <v>95.833333333333343</v>
      </c>
      <c r="K35" s="23" t="s">
        <v>96</v>
      </c>
    </row>
    <row r="36" spans="1:11" ht="27" customHeight="1">
      <c r="A36" s="14"/>
      <c r="B36" s="51" t="s">
        <v>91</v>
      </c>
      <c r="C36" s="24" t="s">
        <v>97</v>
      </c>
      <c r="D36" s="21" t="s">
        <v>25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3" t="s">
        <v>98</v>
      </c>
    </row>
    <row r="37" spans="1:11" ht="220.5" customHeight="1">
      <c r="A37" s="14"/>
      <c r="B37" s="21"/>
      <c r="C37" s="20" t="s">
        <v>99</v>
      </c>
      <c r="D37" s="21" t="s">
        <v>25</v>
      </c>
      <c r="E37" s="22">
        <v>0</v>
      </c>
      <c r="F37" s="22">
        <v>4</v>
      </c>
      <c r="G37" s="22">
        <v>4.3478260869565215</v>
      </c>
      <c r="H37" s="22">
        <v>13.636363636363635</v>
      </c>
      <c r="I37" s="22">
        <v>9.0909090909090917</v>
      </c>
      <c r="J37" s="22">
        <v>9.0909090909090917</v>
      </c>
      <c r="K37" s="23" t="s">
        <v>100</v>
      </c>
    </row>
    <row r="38" spans="1:11" ht="133.5" customHeight="1">
      <c r="A38" s="14"/>
      <c r="B38" s="21" t="s">
        <v>101</v>
      </c>
      <c r="C38" s="20" t="s">
        <v>102</v>
      </c>
      <c r="D38" s="21" t="s">
        <v>25</v>
      </c>
      <c r="E38" s="22">
        <v>0</v>
      </c>
      <c r="F38" s="22">
        <v>20</v>
      </c>
      <c r="G38" s="22">
        <v>20</v>
      </c>
      <c r="H38" s="22">
        <v>20</v>
      </c>
      <c r="I38" s="22">
        <v>20</v>
      </c>
      <c r="J38" s="22">
        <v>20</v>
      </c>
      <c r="K38" s="23" t="s">
        <v>103</v>
      </c>
    </row>
    <row r="39" spans="1:11" ht="27" customHeight="1">
      <c r="A39" s="14"/>
      <c r="B39" s="52" t="s">
        <v>104</v>
      </c>
      <c r="C39" s="52" t="s">
        <v>104</v>
      </c>
      <c r="D39" s="52" t="s">
        <v>104</v>
      </c>
      <c r="E39" s="19"/>
      <c r="F39" s="19"/>
      <c r="G39" s="19"/>
      <c r="H39" s="19"/>
      <c r="I39" s="19"/>
      <c r="J39" s="19"/>
      <c r="K39" s="20"/>
    </row>
    <row r="40" spans="1:11" ht="124.5" customHeight="1">
      <c r="A40" s="14"/>
      <c r="B40" s="21" t="s">
        <v>105</v>
      </c>
      <c r="C40" s="20" t="s">
        <v>106</v>
      </c>
      <c r="D40" s="21" t="s">
        <v>25</v>
      </c>
      <c r="E40" s="22">
        <v>32.156453715775754</v>
      </c>
      <c r="F40" s="22">
        <v>33.294473000900851</v>
      </c>
      <c r="G40" s="22">
        <v>36.889955425056051</v>
      </c>
      <c r="H40" s="22">
        <v>37.537951973502615</v>
      </c>
      <c r="I40" s="22">
        <v>38.879856478107307</v>
      </c>
      <c r="J40" s="22">
        <v>41.801924938777837</v>
      </c>
      <c r="K40" s="23" t="s">
        <v>107</v>
      </c>
    </row>
    <row r="41" spans="1:11" ht="72" customHeight="1">
      <c r="A41" s="14"/>
      <c r="B41" s="25" t="s">
        <v>108</v>
      </c>
      <c r="C41" s="20" t="s">
        <v>109</v>
      </c>
      <c r="D41" s="21" t="s">
        <v>25</v>
      </c>
      <c r="E41" s="22">
        <v>72.932494030822653</v>
      </c>
      <c r="F41" s="22">
        <v>72.926986861942709</v>
      </c>
      <c r="G41" s="22">
        <v>89.917269906928638</v>
      </c>
      <c r="H41" s="22">
        <v>87.108013937282223</v>
      </c>
      <c r="I41" s="22">
        <v>86.872586872586879</v>
      </c>
      <c r="J41" s="22">
        <v>86.732301922175338</v>
      </c>
      <c r="K41" s="23" t="s">
        <v>110</v>
      </c>
    </row>
    <row r="42" spans="1:11" ht="21.75" customHeight="1">
      <c r="A42" s="14"/>
      <c r="B42" s="44" t="s">
        <v>196</v>
      </c>
      <c r="C42" s="45"/>
      <c r="D42" s="45"/>
      <c r="E42" s="45"/>
      <c r="F42" s="45"/>
      <c r="G42" s="45"/>
      <c r="H42" s="45"/>
      <c r="I42" s="45"/>
      <c r="J42" s="45"/>
      <c r="K42" s="46"/>
    </row>
    <row r="43" spans="1:11" ht="79.5" customHeight="1">
      <c r="A43" s="14"/>
      <c r="B43" s="51" t="s">
        <v>111</v>
      </c>
      <c r="C43" s="20" t="s">
        <v>112</v>
      </c>
      <c r="D43" s="20" t="s">
        <v>113</v>
      </c>
      <c r="E43" s="22">
        <v>20.427640156453716</v>
      </c>
      <c r="F43" s="22">
        <v>20.931588151131368</v>
      </c>
      <c r="G43" s="22">
        <v>21.55167726852607</v>
      </c>
      <c r="H43" s="22">
        <v>22.246756831355228</v>
      </c>
      <c r="I43" s="22">
        <v>22.964063463586925</v>
      </c>
      <c r="J43" s="22">
        <v>23.706930918617232</v>
      </c>
      <c r="K43" s="23" t="s">
        <v>114</v>
      </c>
    </row>
    <row r="44" spans="1:11" ht="159" customHeight="1">
      <c r="A44" s="14"/>
      <c r="B44" s="51" t="s">
        <v>111</v>
      </c>
      <c r="C44" s="20" t="s">
        <v>115</v>
      </c>
      <c r="D44" s="20" t="s">
        <v>113</v>
      </c>
      <c r="E44" s="22">
        <v>0.32660455486542439</v>
      </c>
      <c r="F44" s="22">
        <v>0.33895810334857801</v>
      </c>
      <c r="G44" s="22">
        <v>0.36152855302705006</v>
      </c>
      <c r="H44" s="22">
        <v>0.36156458858332408</v>
      </c>
      <c r="I44" s="22">
        <v>0.36771250556297291</v>
      </c>
      <c r="J44" s="22">
        <v>0.37631370776358908</v>
      </c>
      <c r="K44" s="23" t="s">
        <v>116</v>
      </c>
    </row>
    <row r="45" spans="1:11" ht="140.25" customHeight="1">
      <c r="A45" s="14"/>
      <c r="B45" s="51" t="s">
        <v>117</v>
      </c>
      <c r="C45" s="20" t="s">
        <v>118</v>
      </c>
      <c r="D45" s="20" t="s">
        <v>119</v>
      </c>
      <c r="E45" s="22">
        <v>11.79</v>
      </c>
      <c r="F45" s="22">
        <v>8.65</v>
      </c>
      <c r="G45" s="22">
        <v>0.92</v>
      </c>
      <c r="H45" s="22">
        <v>2.1100000000000003</v>
      </c>
      <c r="I45" s="22">
        <v>2.1100000000000003</v>
      </c>
      <c r="J45" s="22">
        <v>2.1100000000000003</v>
      </c>
      <c r="K45" s="23" t="s">
        <v>120</v>
      </c>
    </row>
    <row r="46" spans="1:11" ht="144" customHeight="1">
      <c r="A46" s="14"/>
      <c r="B46" s="51" t="s">
        <v>117</v>
      </c>
      <c r="C46" s="20" t="s">
        <v>121</v>
      </c>
      <c r="D46" s="20" t="s">
        <v>119</v>
      </c>
      <c r="E46" s="22">
        <v>2.08</v>
      </c>
      <c r="F46" s="22">
        <v>1.24</v>
      </c>
      <c r="G46" s="22">
        <v>0.92</v>
      </c>
      <c r="H46" s="22">
        <v>1.04</v>
      </c>
      <c r="I46" s="22">
        <v>1.04</v>
      </c>
      <c r="J46" s="22">
        <v>1.04</v>
      </c>
      <c r="K46" s="23" t="s">
        <v>122</v>
      </c>
    </row>
    <row r="47" spans="1:11" ht="150.75" customHeight="1">
      <c r="A47" s="14"/>
      <c r="B47" s="51" t="s">
        <v>123</v>
      </c>
      <c r="C47" s="20" t="s">
        <v>124</v>
      </c>
      <c r="D47" s="20" t="s">
        <v>44</v>
      </c>
      <c r="E47" s="19"/>
      <c r="F47" s="19"/>
      <c r="G47" s="19"/>
      <c r="H47" s="19"/>
      <c r="I47" s="19"/>
      <c r="J47" s="19"/>
      <c r="K47" s="20"/>
    </row>
    <row r="48" spans="1:11" ht="72" customHeight="1">
      <c r="A48" s="14"/>
      <c r="B48" s="51" t="s">
        <v>123</v>
      </c>
      <c r="C48" s="20" t="s">
        <v>125</v>
      </c>
      <c r="D48" s="20" t="s">
        <v>113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3" t="s">
        <v>126</v>
      </c>
    </row>
    <row r="49" spans="1:11" ht="76.5" customHeight="1">
      <c r="A49" s="14"/>
      <c r="B49" s="51" t="s">
        <v>123</v>
      </c>
      <c r="C49" s="20" t="s">
        <v>127</v>
      </c>
      <c r="D49" s="20" t="s">
        <v>113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3" t="s">
        <v>128</v>
      </c>
    </row>
    <row r="50" spans="1:11" ht="24.75" customHeight="1">
      <c r="A50" s="14"/>
      <c r="B50" s="58" t="s">
        <v>129</v>
      </c>
      <c r="C50" s="58" t="s">
        <v>129</v>
      </c>
      <c r="D50" s="58" t="s">
        <v>129</v>
      </c>
      <c r="E50" s="19"/>
      <c r="F50" s="19"/>
      <c r="G50" s="19"/>
      <c r="H50" s="19"/>
      <c r="I50" s="19"/>
      <c r="J50" s="19"/>
      <c r="K50" s="20"/>
    </row>
    <row r="51" spans="1:11" ht="161.25" customHeight="1">
      <c r="A51" s="14"/>
      <c r="B51" s="21" t="s">
        <v>130</v>
      </c>
      <c r="C51" s="20" t="s">
        <v>131</v>
      </c>
      <c r="D51" s="20" t="s">
        <v>25</v>
      </c>
      <c r="E51" s="22">
        <v>100</v>
      </c>
      <c r="F51" s="22">
        <v>84.375</v>
      </c>
      <c r="G51" s="22">
        <v>100</v>
      </c>
      <c r="H51" s="22">
        <v>100</v>
      </c>
      <c r="I51" s="22">
        <v>100</v>
      </c>
      <c r="J51" s="22">
        <v>100</v>
      </c>
      <c r="K51" s="23" t="s">
        <v>132</v>
      </c>
    </row>
    <row r="52" spans="1:11" ht="331.5" customHeight="1">
      <c r="A52" s="14"/>
      <c r="B52" s="21" t="s">
        <v>133</v>
      </c>
      <c r="C52" s="20" t="s">
        <v>134</v>
      </c>
      <c r="D52" s="20" t="s">
        <v>25</v>
      </c>
      <c r="E52" s="22">
        <v>80</v>
      </c>
      <c r="F52" s="22">
        <v>80</v>
      </c>
      <c r="G52" s="22">
        <v>80</v>
      </c>
      <c r="H52" s="22">
        <v>80</v>
      </c>
      <c r="I52" s="22">
        <v>80</v>
      </c>
      <c r="J52" s="22">
        <v>80</v>
      </c>
      <c r="K52" s="23" t="s">
        <v>135</v>
      </c>
    </row>
    <row r="53" spans="1:11" ht="89.25" customHeight="1">
      <c r="A53" s="14"/>
      <c r="B53" s="21" t="s">
        <v>136</v>
      </c>
      <c r="C53" s="20" t="s">
        <v>137</v>
      </c>
      <c r="D53" s="20" t="s">
        <v>25</v>
      </c>
      <c r="E53" s="22">
        <v>100</v>
      </c>
      <c r="F53" s="22">
        <v>100</v>
      </c>
      <c r="G53" s="22">
        <v>100</v>
      </c>
      <c r="H53" s="22">
        <v>100</v>
      </c>
      <c r="I53" s="22">
        <v>100</v>
      </c>
      <c r="J53" s="22">
        <v>100</v>
      </c>
      <c r="K53" s="23" t="s">
        <v>138</v>
      </c>
    </row>
    <row r="54" spans="1:11" ht="175.5" customHeight="1">
      <c r="A54" s="14"/>
      <c r="B54" s="21" t="s">
        <v>139</v>
      </c>
      <c r="C54" s="20" t="s">
        <v>140</v>
      </c>
      <c r="D54" s="20" t="s">
        <v>25</v>
      </c>
      <c r="E54" s="22">
        <v>6.6420664206642073</v>
      </c>
      <c r="F54" s="22">
        <v>20.486111111111111</v>
      </c>
      <c r="G54" s="22">
        <v>5.4545454545454541</v>
      </c>
      <c r="H54" s="22">
        <v>7.6923076923076934</v>
      </c>
      <c r="I54" s="22">
        <v>7.6923076923076934</v>
      </c>
      <c r="J54" s="22">
        <v>7.6923076923076934</v>
      </c>
      <c r="K54" s="23" t="s">
        <v>141</v>
      </c>
    </row>
    <row r="55" spans="1:11" ht="23.25" customHeight="1">
      <c r="A55" s="14"/>
      <c r="B55" s="58" t="s">
        <v>142</v>
      </c>
      <c r="C55" s="58" t="s">
        <v>142</v>
      </c>
      <c r="D55" s="58" t="s">
        <v>142</v>
      </c>
      <c r="E55" s="19"/>
      <c r="F55" s="19"/>
      <c r="G55" s="19"/>
      <c r="H55" s="19"/>
      <c r="I55" s="19"/>
      <c r="J55" s="19"/>
      <c r="K55" s="20"/>
    </row>
    <row r="56" spans="1:11" ht="156.75" customHeight="1">
      <c r="A56" s="14"/>
      <c r="B56" s="21" t="s">
        <v>143</v>
      </c>
      <c r="C56" s="20" t="s">
        <v>144</v>
      </c>
      <c r="D56" s="20" t="s">
        <v>25</v>
      </c>
      <c r="E56" s="22">
        <v>75.606313307665587</v>
      </c>
      <c r="F56" s="22">
        <v>66.87288914481104</v>
      </c>
      <c r="G56" s="22">
        <v>72.14140739965805</v>
      </c>
      <c r="H56" s="22">
        <v>87.217230762838639</v>
      </c>
      <c r="I56" s="22">
        <v>87.992532056243348</v>
      </c>
      <c r="J56" s="22">
        <v>88.284112453730685</v>
      </c>
      <c r="K56" s="23" t="s">
        <v>145</v>
      </c>
    </row>
    <row r="57" spans="1:11" ht="126" customHeight="1">
      <c r="A57" s="14"/>
      <c r="B57" s="21" t="s">
        <v>146</v>
      </c>
      <c r="C57" s="20" t="s">
        <v>147</v>
      </c>
      <c r="D57" s="20" t="s">
        <v>25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3" t="s">
        <v>148</v>
      </c>
    </row>
    <row r="58" spans="1:11" ht="89.25" customHeight="1">
      <c r="A58" s="14"/>
      <c r="B58" s="21" t="s">
        <v>149</v>
      </c>
      <c r="C58" s="20" t="s">
        <v>150</v>
      </c>
      <c r="D58" s="20" t="s">
        <v>85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3" t="s">
        <v>151</v>
      </c>
    </row>
    <row r="59" spans="1:11" ht="138.75" customHeight="1">
      <c r="A59" s="14"/>
      <c r="B59" s="21" t="s">
        <v>152</v>
      </c>
      <c r="C59" s="20" t="s">
        <v>153</v>
      </c>
      <c r="D59" s="20" t="s">
        <v>25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3" t="s">
        <v>154</v>
      </c>
    </row>
    <row r="60" spans="1:11" ht="161.25" customHeight="1">
      <c r="A60" s="14"/>
      <c r="B60" s="21" t="s">
        <v>155</v>
      </c>
      <c r="C60" s="20" t="s">
        <v>156</v>
      </c>
      <c r="D60" s="20" t="s">
        <v>29</v>
      </c>
      <c r="E60" s="22">
        <v>3191.6749824016561</v>
      </c>
      <c r="F60" s="22">
        <v>3182.6872980076751</v>
      </c>
      <c r="G60" s="22">
        <v>3164.7500203950194</v>
      </c>
      <c r="H60" s="22">
        <v>3094.0968554837295</v>
      </c>
      <c r="I60" s="22">
        <v>3141.9472630173564</v>
      </c>
      <c r="J60" s="22">
        <v>3191.3009379590912</v>
      </c>
      <c r="K60" s="23" t="s">
        <v>157</v>
      </c>
    </row>
    <row r="61" spans="1:11" ht="101.25" customHeight="1">
      <c r="A61" s="14"/>
      <c r="B61" s="21" t="s">
        <v>158</v>
      </c>
      <c r="C61" s="20" t="s">
        <v>159</v>
      </c>
      <c r="D61" s="20" t="s">
        <v>160</v>
      </c>
      <c r="E61" s="22" t="s">
        <v>161</v>
      </c>
      <c r="F61" s="22" t="s">
        <v>161</v>
      </c>
      <c r="G61" s="22" t="s">
        <v>161</v>
      </c>
      <c r="H61" s="22" t="s">
        <v>161</v>
      </c>
      <c r="I61" s="22" t="s">
        <v>161</v>
      </c>
      <c r="J61" s="22" t="s">
        <v>161</v>
      </c>
      <c r="K61" s="23" t="s">
        <v>162</v>
      </c>
    </row>
    <row r="62" spans="1:11" ht="199.5" customHeight="1">
      <c r="A62" s="14"/>
      <c r="B62" s="21" t="s">
        <v>163</v>
      </c>
      <c r="C62" s="20" t="s">
        <v>164</v>
      </c>
      <c r="D62" s="20" t="s">
        <v>165</v>
      </c>
      <c r="E62" s="22">
        <v>72.099999999999994</v>
      </c>
      <c r="F62" s="22">
        <v>79.900000000000006</v>
      </c>
      <c r="G62" s="22">
        <v>77.900000000000006</v>
      </c>
      <c r="H62" s="22"/>
      <c r="I62" s="22"/>
      <c r="J62" s="22"/>
      <c r="K62" s="23" t="s">
        <v>166</v>
      </c>
    </row>
    <row r="63" spans="1:11" ht="77.25" customHeight="1">
      <c r="A63" s="14"/>
      <c r="B63" s="21" t="s">
        <v>167</v>
      </c>
      <c r="C63" s="20" t="s">
        <v>168</v>
      </c>
      <c r="D63" s="20" t="s">
        <v>169</v>
      </c>
      <c r="E63" s="22">
        <v>19.32</v>
      </c>
      <c r="F63" s="22">
        <v>19.023</v>
      </c>
      <c r="G63" s="22">
        <v>18.632000000000001</v>
      </c>
      <c r="H63" s="22">
        <v>18.254000000000001</v>
      </c>
      <c r="I63" s="22">
        <v>17.975999999999999</v>
      </c>
      <c r="J63" s="22">
        <v>17.698</v>
      </c>
      <c r="K63" s="23" t="s">
        <v>170</v>
      </c>
    </row>
    <row r="64" spans="1:11" ht="29.25" customHeight="1">
      <c r="A64" s="14"/>
      <c r="B64" s="47" t="s">
        <v>171</v>
      </c>
      <c r="C64" s="48" t="s">
        <v>171</v>
      </c>
      <c r="D64" s="48" t="s">
        <v>171</v>
      </c>
      <c r="E64" s="49"/>
      <c r="F64" s="49"/>
      <c r="G64" s="50"/>
      <c r="H64" s="19"/>
      <c r="I64" s="19"/>
      <c r="J64" s="19"/>
      <c r="K64" s="20"/>
    </row>
    <row r="65" spans="1:11" ht="47.25">
      <c r="A65" s="14"/>
      <c r="B65" s="51" t="s">
        <v>172</v>
      </c>
      <c r="C65" s="20" t="s">
        <v>173</v>
      </c>
      <c r="D65" s="20" t="s">
        <v>44</v>
      </c>
      <c r="E65" s="19"/>
      <c r="F65" s="19"/>
      <c r="G65" s="19"/>
      <c r="H65" s="19"/>
      <c r="I65" s="19"/>
      <c r="J65" s="19"/>
      <c r="K65" s="20"/>
    </row>
    <row r="66" spans="1:11" ht="63">
      <c r="A66" s="14"/>
      <c r="B66" s="51" t="s">
        <v>172</v>
      </c>
      <c r="C66" s="20" t="s">
        <v>174</v>
      </c>
      <c r="D66" s="20" t="s">
        <v>175</v>
      </c>
      <c r="E66" s="22">
        <v>1057.7926186291741</v>
      </c>
      <c r="F66" s="22">
        <v>1181.6449912126538</v>
      </c>
      <c r="G66" s="22">
        <v>1111.7398945518453</v>
      </c>
      <c r="H66" s="22">
        <v>1110.7205623901582</v>
      </c>
      <c r="I66" s="22">
        <v>1110.7205623901582</v>
      </c>
      <c r="J66" s="22">
        <v>1110.7205623901582</v>
      </c>
      <c r="K66" s="59" t="s">
        <v>198</v>
      </c>
    </row>
    <row r="67" spans="1:11" ht="63">
      <c r="A67" s="14"/>
      <c r="B67" s="51" t="s">
        <v>172</v>
      </c>
      <c r="C67" s="20" t="s">
        <v>176</v>
      </c>
      <c r="D67" s="20" t="s">
        <v>177</v>
      </c>
      <c r="E67" s="22">
        <v>0.2843741149815916</v>
      </c>
      <c r="F67" s="22">
        <v>0.29164471821013876</v>
      </c>
      <c r="G67" s="22">
        <v>0.28562510837523836</v>
      </c>
      <c r="H67" s="22">
        <v>0.28426791277258556</v>
      </c>
      <c r="I67" s="22">
        <v>0.28426791277258556</v>
      </c>
      <c r="J67" s="22">
        <v>0.28426791277258556</v>
      </c>
      <c r="K67" s="26" t="s">
        <v>199</v>
      </c>
    </row>
    <row r="68" spans="1:11" ht="47.25">
      <c r="A68" s="14"/>
      <c r="B68" s="51" t="s">
        <v>172</v>
      </c>
      <c r="C68" s="20" t="s">
        <v>178</v>
      </c>
      <c r="D68" s="20" t="s">
        <v>179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59" t="s">
        <v>202</v>
      </c>
    </row>
    <row r="69" spans="1:11" ht="78.75">
      <c r="A69" s="14"/>
      <c r="B69" s="51" t="s">
        <v>172</v>
      </c>
      <c r="C69" s="20" t="s">
        <v>180</v>
      </c>
      <c r="D69" s="20" t="s">
        <v>179</v>
      </c>
      <c r="E69" s="22">
        <v>24.670329670329672</v>
      </c>
      <c r="F69" s="22">
        <v>24.623626373626372</v>
      </c>
      <c r="G69" s="22">
        <v>24.646347826086956</v>
      </c>
      <c r="H69" s="22">
        <v>24.560439560439562</v>
      </c>
      <c r="I69" s="22">
        <v>24.560439560439562</v>
      </c>
      <c r="J69" s="22">
        <v>24.560439560439562</v>
      </c>
      <c r="K69" s="59" t="s">
        <v>200</v>
      </c>
    </row>
    <row r="70" spans="1:11" ht="47.25">
      <c r="A70" s="14"/>
      <c r="B70" s="51" t="s">
        <v>172</v>
      </c>
      <c r="C70" s="20" t="s">
        <v>181</v>
      </c>
      <c r="D70" s="20" t="s">
        <v>179</v>
      </c>
      <c r="E70" s="22">
        <v>194.99720139930037</v>
      </c>
      <c r="F70" s="22">
        <v>185.30734632683658</v>
      </c>
      <c r="G70" s="22">
        <v>186.30684657671165</v>
      </c>
      <c r="H70" s="22">
        <v>184.90754622688655</v>
      </c>
      <c r="I70" s="22">
        <v>184.90754622688655</v>
      </c>
      <c r="J70" s="22">
        <v>184.90754622688655</v>
      </c>
      <c r="K70" s="26" t="s">
        <v>201</v>
      </c>
    </row>
    <row r="71" spans="1:11" ht="68.25" customHeight="1">
      <c r="A71" s="14"/>
      <c r="B71" s="51" t="s">
        <v>182</v>
      </c>
      <c r="C71" s="20" t="s">
        <v>183</v>
      </c>
      <c r="D71" s="20" t="s">
        <v>44</v>
      </c>
      <c r="E71" s="19"/>
      <c r="F71" s="19"/>
      <c r="G71" s="19"/>
      <c r="H71" s="19"/>
      <c r="I71" s="19"/>
      <c r="J71" s="19"/>
      <c r="K71" s="20"/>
    </row>
    <row r="72" spans="1:11" ht="175.5" customHeight="1">
      <c r="A72" s="14"/>
      <c r="B72" s="51" t="s">
        <v>182</v>
      </c>
      <c r="C72" s="20" t="s">
        <v>174</v>
      </c>
      <c r="D72" s="20" t="s">
        <v>184</v>
      </c>
      <c r="E72" s="22">
        <v>142.60351966873705</v>
      </c>
      <c r="F72" s="22">
        <v>147.13767544551334</v>
      </c>
      <c r="G72" s="22">
        <v>154.67475311292401</v>
      </c>
      <c r="H72" s="22">
        <v>156.33285855155032</v>
      </c>
      <c r="I72" s="22">
        <v>157.0260347129506</v>
      </c>
      <c r="J72" s="22">
        <v>157.02339247372583</v>
      </c>
      <c r="K72" s="23" t="s">
        <v>185</v>
      </c>
    </row>
    <row r="73" spans="1:11" ht="183" customHeight="1">
      <c r="A73" s="14"/>
      <c r="B73" s="51" t="s">
        <v>182</v>
      </c>
      <c r="C73" s="20" t="s">
        <v>176</v>
      </c>
      <c r="D73" s="20" t="s">
        <v>177</v>
      </c>
      <c r="E73" s="22">
        <v>0.1272244414833249</v>
      </c>
      <c r="F73" s="22">
        <v>0.13110293654596178</v>
      </c>
      <c r="G73" s="22">
        <v>0.14999152129795251</v>
      </c>
      <c r="H73" s="22">
        <v>0.1745803042486502</v>
      </c>
      <c r="I73" s="22">
        <v>0.17221684278477101</v>
      </c>
      <c r="J73" s="22">
        <v>0.17221684278477101</v>
      </c>
      <c r="K73" s="23" t="s">
        <v>186</v>
      </c>
    </row>
    <row r="74" spans="1:11" ht="63">
      <c r="A74" s="14"/>
      <c r="B74" s="51" t="s">
        <v>182</v>
      </c>
      <c r="C74" s="20" t="s">
        <v>178</v>
      </c>
      <c r="D74" s="26" t="s">
        <v>195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3" t="s">
        <v>187</v>
      </c>
    </row>
    <row r="75" spans="1:11" ht="174.75" customHeight="1">
      <c r="A75" s="14"/>
      <c r="B75" s="51" t="s">
        <v>182</v>
      </c>
      <c r="C75" s="20" t="s">
        <v>180</v>
      </c>
      <c r="D75" s="26" t="s">
        <v>195</v>
      </c>
      <c r="E75" s="22">
        <v>1.0393374741200827</v>
      </c>
      <c r="F75" s="22">
        <v>1.2195763023708142</v>
      </c>
      <c r="G75" s="22">
        <v>1.2999141262344351</v>
      </c>
      <c r="H75" s="22">
        <v>1.2819108140681497</v>
      </c>
      <c r="I75" s="22">
        <v>1.2683578104138851</v>
      </c>
      <c r="J75" s="22">
        <v>1.2713300937959091</v>
      </c>
      <c r="K75" s="23" t="s">
        <v>188</v>
      </c>
    </row>
    <row r="76" spans="1:11" ht="137.25" customHeight="1">
      <c r="A76" s="14"/>
      <c r="B76" s="51" t="s">
        <v>182</v>
      </c>
      <c r="C76" s="20" t="s">
        <v>181</v>
      </c>
      <c r="D76" s="26" t="s">
        <v>195</v>
      </c>
      <c r="E76" s="22">
        <v>1.7815734989648031</v>
      </c>
      <c r="F76" s="22">
        <v>1.7767965094885141</v>
      </c>
      <c r="G76" s="22">
        <v>1.9321597252039493</v>
      </c>
      <c r="H76" s="22">
        <v>1.9064314670757097</v>
      </c>
      <c r="I76" s="22">
        <v>1.9025367156208284</v>
      </c>
      <c r="J76" s="22">
        <v>1.8985196067352246</v>
      </c>
      <c r="K76" s="23" t="s">
        <v>189</v>
      </c>
    </row>
  </sheetData>
  <mergeCells count="22">
    <mergeCell ref="B71:B76"/>
    <mergeCell ref="B5:D5"/>
    <mergeCell ref="K3:K4"/>
    <mergeCell ref="B3:C4"/>
    <mergeCell ref="B1:K1"/>
    <mergeCell ref="B32:D32"/>
    <mergeCell ref="B24:D24"/>
    <mergeCell ref="B50:D50"/>
    <mergeCell ref="B20:D20"/>
    <mergeCell ref="B55:D55"/>
    <mergeCell ref="B45:B46"/>
    <mergeCell ref="B65:B70"/>
    <mergeCell ref="B13:B19"/>
    <mergeCell ref="B47:B49"/>
    <mergeCell ref="B39:D39"/>
    <mergeCell ref="B43:B44"/>
    <mergeCell ref="D3:D4"/>
    <mergeCell ref="H3:J3"/>
    <mergeCell ref="E3:G3"/>
    <mergeCell ref="B42:K42"/>
    <mergeCell ref="B64:G64"/>
    <mergeCell ref="B33:B36"/>
  </mergeCells>
  <pageMargins left="0.19685039370078741" right="0.19685039370078741" top="0.78740157480314965" bottom="0.39370078740157483" header="0" footer="0"/>
  <pageSetup paperSize="9" scale="80" fitToHeight="0" orientation="landscape" r:id="rId1"/>
  <rowBreaks count="14" manualBreakCount="14">
    <brk id="10" max="10" man="1"/>
    <brk id="14" max="16383" man="1"/>
    <brk id="18" max="10" man="1"/>
    <brk id="23" max="16383" man="1"/>
    <brk id="26" max="10" man="1"/>
    <brk id="29" max="10" man="1"/>
    <brk id="35" max="10" man="1"/>
    <brk id="41" max="16383" man="1"/>
    <brk id="46" max="10" man="1"/>
    <brk id="51" max="10" man="1"/>
    <brk id="54" max="16383" man="1"/>
    <brk id="59" max="10" man="1"/>
    <brk id="63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</dc:creator>
  <cp:lastModifiedBy>Куликова</cp:lastModifiedBy>
  <cp:lastPrinted>2018-04-27T06:21:51Z</cp:lastPrinted>
  <dcterms:created xsi:type="dcterms:W3CDTF">2018-04-27T04:46:36Z</dcterms:created>
  <dcterms:modified xsi:type="dcterms:W3CDTF">2018-04-27T11:39:51Z</dcterms:modified>
</cp:coreProperties>
</file>